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45" yWindow="0" windowWidth="25365" windowHeight="10860" activeTab="0"/>
  </bookViews>
  <sheets>
    <sheet name="Index" sheetId="1" r:id="rId1"/>
    <sheet name="slide RN" sheetId="2" state="hidden" r:id="rId2"/>
    <sheet name="Integrated Performance" sheetId="3" r:id="rId3"/>
    <sheet name="KPI Sustainability" sheetId="4" r:id="rId4"/>
  </sheets>
  <definedNames/>
  <calcPr fullCalcOnLoad="1"/>
</workbook>
</file>

<file path=xl/sharedStrings.xml><?xml version="1.0" encoding="utf-8"?>
<sst xmlns="http://schemas.openxmlformats.org/spreadsheetml/2006/main" count="419" uniqueCount="328">
  <si>
    <t>PRINCIPALI AREE DI PERFORMANCE A CUI SONO COLLEGATI TARGET E KPI</t>
  </si>
  <si>
    <t>GENERAZIONE DI CASH FLOW</t>
  </si>
  <si>
    <t>OBIETTIVI STRATEGICI</t>
  </si>
  <si>
    <t>CRESCITA NELLA PRODUZIONE UPSTREAM</t>
  </si>
  <si>
    <t>RITORNO ALLA PROFITTABILITA' NEL SETTORE GAS</t>
  </si>
  <si>
    <t>TURNAROUND DEI SETTORI RAFFINAZIONE E CHIMICA</t>
  </si>
  <si>
    <t>FOCUS SU MAGGIORE EFFICIENZA</t>
  </si>
  <si>
    <t>POTENZIAMENTO DEL PIANO DI DISMISSIONI</t>
  </si>
  <si>
    <t>CAPITALI</t>
  </si>
  <si>
    <t>Selettività degli investimenti</t>
  </si>
  <si>
    <t>Accellerazione delle rinegoziazioni contratti gas</t>
  </si>
  <si>
    <t>Selezione degli investimenti</t>
  </si>
  <si>
    <t>Riduzione costi operativi</t>
  </si>
  <si>
    <t>Monetizzazione anticipata degli investimenti</t>
  </si>
  <si>
    <t>Time to market</t>
  </si>
  <si>
    <t>Incremento margine di vendita</t>
  </si>
  <si>
    <t>Monitoraggio capitale circolante</t>
  </si>
  <si>
    <t>Allineamento al mercato del prezzo di vendita</t>
  </si>
  <si>
    <t>Gestione del portafoglio</t>
  </si>
  <si>
    <t>Incremento riserve di idrocarburi</t>
  </si>
  <si>
    <t>Investimenti in upgrade tecnologici e di processo/prodotto</t>
  </si>
  <si>
    <t>Efficienza energetica</t>
  </si>
  <si>
    <t>Riduzione oil spills e blowout</t>
  </si>
  <si>
    <t>Energy savings</t>
  </si>
  <si>
    <t>Investimenti in nuovi business (biorefinery)</t>
  </si>
  <si>
    <t>Uso efficiente delle risorse</t>
  </si>
  <si>
    <t>Riduzione emissioni da flaring</t>
  </si>
  <si>
    <t>Incremento acqua di formazione re-iniettata</t>
  </si>
  <si>
    <t>MoU con governi e autorità locali</t>
  </si>
  <si>
    <t>Gas advocacy</t>
  </si>
  <si>
    <t>Concertazione sindacale</t>
  </si>
  <si>
    <t>Potere negoziale</t>
  </si>
  <si>
    <t>Progetti di sviluppo locale e di Local content</t>
  </si>
  <si>
    <t>Relazioni con fornitori/clienti</t>
  </si>
  <si>
    <t>Gestione degli stakeholder locali</t>
  </si>
  <si>
    <t>Gestione degli stakeholder</t>
  </si>
  <si>
    <t>Accesso all'energia</t>
  </si>
  <si>
    <t>Rispetto dei diritti umani</t>
  </si>
  <si>
    <t>Integrity</t>
  </si>
  <si>
    <t>Upgrade tecnologico</t>
  </si>
  <si>
    <t>Presidio hub continentali</t>
  </si>
  <si>
    <t>Razionalizzazione siti critici</t>
  </si>
  <si>
    <t>Focus su aree strategiche</t>
  </si>
  <si>
    <t>Operatorship</t>
  </si>
  <si>
    <t>Massimizzazione Asset Back Trading</t>
  </si>
  <si>
    <t>Riduzione capacità di raffinazione</t>
  </si>
  <si>
    <t>Ottimizzazione processi</t>
  </si>
  <si>
    <t>Ottimizzazione project execution</t>
  </si>
  <si>
    <t>Integrazione con upstream</t>
  </si>
  <si>
    <t>Energy efficiency</t>
  </si>
  <si>
    <t>Lean Organization</t>
  </si>
  <si>
    <t>Ottimizzazione impianti Power</t>
  </si>
  <si>
    <t>Riconversione impianti</t>
  </si>
  <si>
    <t>Investimenti in R&amp;S</t>
  </si>
  <si>
    <t>Gestione integrata rischio take or pay</t>
  </si>
  <si>
    <t>Sviluppo di tecnologie proprietarie e gestione dei brevetti</t>
  </si>
  <si>
    <t>Sviluppo prodotti innovativi</t>
  </si>
  <si>
    <t>Business innovation</t>
  </si>
  <si>
    <t>Tecnologie per incremento del fattore di recupero</t>
  </si>
  <si>
    <t>Ricerca applicata in business green</t>
  </si>
  <si>
    <t>Snellimento  procedure e sistemi</t>
  </si>
  <si>
    <t>Gestione sicurezza sul lavoro</t>
  </si>
  <si>
    <t>Selezione, formazione e training on the job</t>
  </si>
  <si>
    <t>Riorganizzazione/snellimento operativo</t>
  </si>
  <si>
    <t>Insourcing</t>
  </si>
  <si>
    <t>Coinvolgimento dei dipendenti</t>
  </si>
  <si>
    <t>Valorizzazione competenze interne</t>
  </si>
  <si>
    <t>Knowledge management</t>
  </si>
  <si>
    <t>Promozione dei diritti umani</t>
  </si>
  <si>
    <t>Valorizzazione personale interno</t>
  </si>
  <si>
    <t>Processi di mobilità interna</t>
  </si>
  <si>
    <t xml:space="preserve">Sviluppo del potenziale </t>
  </si>
  <si>
    <t>Change management</t>
  </si>
  <si>
    <t>PERFORMANCE 2014</t>
  </si>
  <si>
    <t>+X% nel 2014</t>
  </si>
  <si>
    <t>Break even raggiunto con un EBIT di €xx milioni</t>
  </si>
  <si>
    <t>Break even di cassa raggiunto con un Utile Operativo adj di €xx milioni</t>
  </si>
  <si>
    <t>€ XXX milioni di saving nel 2014</t>
  </si>
  <si>
    <t>+€ X miliardi nel 2014</t>
  </si>
  <si>
    <t>GENERAZIONE DI CASH FLOW  +XX% FCF</t>
  </si>
  <si>
    <r>
      <t xml:space="preserve">CONNETTIVITA' TRA OBIETTIVI STRATEGICI E CAPITALI AZIENDALI </t>
    </r>
  </si>
  <si>
    <r>
      <t>Riduzione emissioni di CO</t>
    </r>
    <r>
      <rPr>
        <vertAlign val="subscript"/>
        <sz val="23"/>
        <rFont val="Verdana"/>
        <family val="2"/>
      </rPr>
      <t>2</t>
    </r>
  </si>
  <si>
    <t xml:space="preserve">  ………………………….</t>
  </si>
  <si>
    <t>Valore generato da R&amp;S (totale)</t>
  </si>
  <si>
    <t>riduzione degli impatti sull'ambiente e conservazione della biodiversità</t>
  </si>
  <si>
    <t>valorizzazione delle relazioni e contributo allo sviluppo locale</t>
  </si>
  <si>
    <t>Personale security formato sui Diritti Umani (e&amp;p)</t>
  </si>
  <si>
    <t>Contratti di security contenenti clausole sui Diritti Umani (e&amp;p)</t>
  </si>
  <si>
    <t>conseguimento leadership tecnologica e asset integrity</t>
  </si>
  <si>
    <t xml:space="preserve">sviluppo delle conoscenze e consolidamento del know how </t>
  </si>
  <si>
    <t>leadership nella sicurezza e valorizzazione delle persone</t>
  </si>
  <si>
    <t xml:space="preserve">  ……………..</t>
  </si>
  <si>
    <t xml:space="preserve">   …………..</t>
  </si>
  <si>
    <t xml:space="preserve">  ………………..</t>
  </si>
  <si>
    <t>sottoobiettivo generico corrispondente al capitale finanziario</t>
  </si>
  <si>
    <t>9 </t>
  </si>
  <si>
    <t>1 </t>
  </si>
  <si>
    <t>8 </t>
  </si>
  <si>
    <t>7 </t>
  </si>
  <si>
    <t>2 </t>
  </si>
  <si>
    <t>3 </t>
  </si>
  <si>
    <t>23 </t>
  </si>
  <si>
    <t xml:space="preserve"> - </t>
  </si>
  <si>
    <t>937 </t>
  </si>
  <si>
    <t>0,158 </t>
  </si>
  <si>
    <t>0,017 </t>
  </si>
  <si>
    <t>8,10 </t>
  </si>
  <si>
    <t>59 </t>
  </si>
  <si>
    <t>9.427 </t>
  </si>
  <si>
    <t xml:space="preserve">Fatality index </t>
  </si>
  <si>
    <t>75,91 </t>
  </si>
  <si>
    <t>60,93 </t>
  </si>
  <si>
    <t>Energy Intensity Index (R&amp;M)</t>
  </si>
  <si>
    <r>
      <t>93,4</t>
    </r>
    <r>
      <rPr>
        <vertAlign val="superscript"/>
        <sz val="10"/>
        <rFont val="Arial"/>
        <family val="2"/>
      </rPr>
      <t xml:space="preserve"> (a)</t>
    </r>
  </si>
  <si>
    <t>864/1.383</t>
  </si>
  <si>
    <t>577/1.607</t>
  </si>
  <si>
    <t>658/1.355</t>
  </si>
  <si>
    <t>Cash flow per boe</t>
  </si>
  <si>
    <t>($/boe)</t>
  </si>
  <si>
    <t>(%)</t>
  </si>
  <si>
    <t>Capitale sociale</t>
  </si>
  <si>
    <t>(TWh)</t>
  </si>
  <si>
    <t>(tep)</t>
  </si>
  <si>
    <t>Governance</t>
  </si>
  <si>
    <r>
      <t xml:space="preserve">14 </t>
    </r>
    <r>
      <rPr>
        <vertAlign val="superscript"/>
        <sz val="11"/>
        <color indexed="8"/>
        <rFont val="Arial"/>
        <family val="2"/>
      </rPr>
      <t>(a)</t>
    </r>
  </si>
  <si>
    <r>
      <t xml:space="preserve">4.348.352 </t>
    </r>
    <r>
      <rPr>
        <vertAlign val="superscript"/>
        <sz val="11"/>
        <rFont val="Arial"/>
        <family val="2"/>
      </rPr>
      <t>(b)</t>
    </r>
  </si>
  <si>
    <r>
      <t xml:space="preserve">  3.207.027 </t>
    </r>
    <r>
      <rPr>
        <vertAlign val="superscript"/>
        <sz val="11"/>
        <rFont val="Arial"/>
        <family val="2"/>
      </rPr>
      <t>(c)</t>
    </r>
    <r>
      <rPr>
        <sz val="11"/>
        <rFont val="Arial"/>
        <family val="2"/>
      </rPr>
      <t> </t>
    </r>
  </si>
  <si>
    <r>
      <t xml:space="preserve">20 </t>
    </r>
    <r>
      <rPr>
        <vertAlign val="superscript"/>
        <sz val="11"/>
        <rFont val="Arial"/>
        <family val="2"/>
      </rPr>
      <t>(d)</t>
    </r>
    <r>
      <rPr>
        <sz val="11"/>
        <rFont val="Arial"/>
        <family val="2"/>
      </rPr>
      <t> </t>
    </r>
  </si>
  <si>
    <t>Integrated performance</t>
  </si>
  <si>
    <t>Increase the value of explorative resources and growth in upstream cash generation</t>
  </si>
  <si>
    <t>Financial capital</t>
  </si>
  <si>
    <t xml:space="preserve">Capital expenditure </t>
  </si>
  <si>
    <t xml:space="preserve">(€ million) </t>
  </si>
  <si>
    <t xml:space="preserve">Opex per boe </t>
  </si>
  <si>
    <t>Estimated net proved reserves of hydrocarbons</t>
  </si>
  <si>
    <t>Reserves life index</t>
  </si>
  <si>
    <t>Organic reserves replacement ratio</t>
  </si>
  <si>
    <t>(mmboe)</t>
  </si>
  <si>
    <t>(years)</t>
  </si>
  <si>
    <t>Productive capital</t>
  </si>
  <si>
    <t>Existing patents (E&amp;P)</t>
  </si>
  <si>
    <t>First patent filing applications (E&amp;P)</t>
  </si>
  <si>
    <t>Employees at year end (E&amp;P)</t>
  </si>
  <si>
    <t>Employees outside Italy (E&amp;P)</t>
  </si>
  <si>
    <t xml:space="preserve">   - of which locals</t>
  </si>
  <si>
    <t>Female employees (E&amp;P)</t>
  </si>
  <si>
    <t>Number of hiring (E&amp;P)</t>
  </si>
  <si>
    <t>Injury frequency rate (E&amp;P)</t>
  </si>
  <si>
    <t>Safety expenditure and investments (E&amp;P)</t>
  </si>
  <si>
    <t>Employees covered by potential assessment (young graduates and experts) - (E&amp;P)</t>
  </si>
  <si>
    <t>Employees covered by performance assessment tools
(senior managers, managers/supervisors and young graduates) - (E&amp;P)</t>
  </si>
  <si>
    <t>Training expenditure (E&amp;P)</t>
  </si>
  <si>
    <t>Intellectual
capital</t>
  </si>
  <si>
    <t>Human
capital</t>
  </si>
  <si>
    <t>Natural
capital</t>
  </si>
  <si>
    <t>Interventions on the territories from agreements, conventions and PSA (community investment)</t>
  </si>
  <si>
    <t>Direct GHG emission (E&amp;P)</t>
  </si>
  <si>
    <t xml:space="preserve">  - of which CO2 equivalent from flaring</t>
  </si>
  <si>
    <t>CO2eq emissions/100% operated hydrocarbon gross production</t>
  </si>
  <si>
    <t>Volume of gas sent to flaring</t>
  </si>
  <si>
    <t>Oil spills due to operations (&gt;1 bbl)</t>
  </si>
  <si>
    <t>Produced water re-injected</t>
  </si>
  <si>
    <t>Return to structural profitability in the Gas &amp; Power business</t>
  </si>
  <si>
    <t xml:space="preserve">Adjusted operating profit </t>
  </si>
  <si>
    <t>Operating expenses reduction</t>
  </si>
  <si>
    <t>Worldwide gas sales</t>
  </si>
  <si>
    <t>LNG sales</t>
  </si>
  <si>
    <t>Customers in Italy</t>
  </si>
  <si>
    <t>Electricity sold</t>
  </si>
  <si>
    <t>Productive
capital</t>
  </si>
  <si>
    <t>Existing patents (G&amp;P)</t>
  </si>
  <si>
    <t>First patent filing applications (G&amp;P)</t>
  </si>
  <si>
    <t>Employees at year end (G&amp;P)</t>
  </si>
  <si>
    <t>Employees outside Italy (G&amp;P)</t>
  </si>
  <si>
    <t>Female employees (G&amp;P)</t>
  </si>
  <si>
    <t>Number of hiring (G&amp;P)</t>
  </si>
  <si>
    <t>Injury frequency rate (G&amp;P)</t>
  </si>
  <si>
    <t>Safety expenditure and investments (G&amp;P)</t>
  </si>
  <si>
    <t>Employees covered by performance assessment tools
(senior managers, managers/supervisors and young graduates) - (G&amp;P)</t>
  </si>
  <si>
    <t>Training hours (G&amp;P)</t>
  </si>
  <si>
    <t>Training expenditure (G&amp;P)</t>
  </si>
  <si>
    <t>Customer satisfaction code (CSS)</t>
  </si>
  <si>
    <t>Direct GHG emissions (G&amp;P)</t>
  </si>
  <si>
    <t>Social and
relationship
capital</t>
  </si>
  <si>
    <t>CO2eq emmisions/kWheq (EniPower)</t>
  </si>
  <si>
    <t>Power generation (EniPower)</t>
  </si>
  <si>
    <t>NOx emissions/kWheq (EniPower)</t>
  </si>
  <si>
    <t>SOx emissions/kWheq (EniPower)</t>
  </si>
  <si>
    <t>Water withdrawals/kWeq produced (EniPower)</t>
  </si>
  <si>
    <t>(a) The customer satisfaction score for 2014 relates to the first six months as at the date of publication of this Annual Report the Authority for Electricity, Gas and Water has
not yet published the data for the second half of the year.</t>
  </si>
  <si>
    <t>Turnaround in Refining &amp; Marketing and Chemical businesses</t>
  </si>
  <si>
    <t>Financial
capital</t>
  </si>
  <si>
    <t>Recovery in profitability (R&amp;M)</t>
  </si>
  <si>
    <t>Recovery in profitability (Versalis)</t>
  </si>
  <si>
    <t>Refining capital expenditure</t>
  </si>
  <si>
    <t>Service stations in Europe at year end</t>
  </si>
  <si>
    <t>Balanced capacity of refineries</t>
  </si>
  <si>
    <t>Average plant utilization rate (Versalis)</t>
  </si>
  <si>
    <t>Existing patents (R&amp;M)</t>
  </si>
  <si>
    <t>Existing patents (Versalis)</t>
  </si>
  <si>
    <t>First patent filing applications (R&amp;M)</t>
  </si>
  <si>
    <t>First patent filing applications (Versalis)</t>
  </si>
  <si>
    <t>Employees at year end (R&amp;M)</t>
  </si>
  <si>
    <t>Employees at year end (Versalis)</t>
  </si>
  <si>
    <t>Female employees (R&amp;M)</t>
  </si>
  <si>
    <t>Female employees (Versalis)</t>
  </si>
  <si>
    <t>Injury frequency rate (R&amp;M)</t>
  </si>
  <si>
    <t>Injury frequency rate (Versalis)</t>
  </si>
  <si>
    <t>Safety expenditure and investments (R&amp;M)</t>
  </si>
  <si>
    <t>Safety expenditure and investments (Versalis)</t>
  </si>
  <si>
    <t>Employees covered by performance assessment tools
(senior managers, managers/supervisors and young graduates) - (R&amp;M)</t>
  </si>
  <si>
    <t>Employees covered by performance assessment tools
(senior managers, managers/supervisors and young graduates) - (Versalis)</t>
  </si>
  <si>
    <t>Training hours (R&amp;M)</t>
  </si>
  <si>
    <t>Training hours (Versalis)</t>
  </si>
  <si>
    <t>Training expenditure (R&amp;M)</t>
  </si>
  <si>
    <t>Training expenditure (Versalis)</t>
  </si>
  <si>
    <t>Customer satisfaction index (R&amp;M)</t>
  </si>
  <si>
    <t>Customers involved in the satisfaction survey (R&amp;M)</t>
  </si>
  <si>
    <t>Direct GHG emissions (R&amp;M)</t>
  </si>
  <si>
    <t>Direct GHG emissions (Versalis)</t>
  </si>
  <si>
    <t>GHG emissions/refining throughputs (R&amp;M)</t>
  </si>
  <si>
    <t>SOx emissions/refining throughputs (R&amp;M)</t>
  </si>
  <si>
    <t>NOx emissions (Versalis)</t>
  </si>
  <si>
    <t>SOx emissions (R&amp;M)</t>
  </si>
  <si>
    <t>NMVOC emissions (Versalis)</t>
  </si>
  <si>
    <t>Water withdrawals (Versalis)</t>
  </si>
  <si>
    <t>Recycled and/or reused water (Versalis)</t>
  </si>
  <si>
    <t>(a) Among the 14 first patent filing applications, one application is shared between R&amp;M and Versalis and it is assigned to the latter.</t>
  </si>
  <si>
    <t>Focus on efficiency</t>
  </si>
  <si>
    <t>Changes in working capital</t>
  </si>
  <si>
    <t>Purchases, services and other</t>
  </si>
  <si>
    <t>Days of absence due to accidents</t>
  </si>
  <si>
    <t>Total employment disputes</t>
  </si>
  <si>
    <t>Disputes/employees ratio</t>
  </si>
  <si>
    <t>Net consumption of primary resources</t>
  </si>
  <si>
    <t xml:space="preserve">   of which: natural gas</t>
  </si>
  <si>
    <t xml:space="preserve">   of which: oil products</t>
  </si>
  <si>
    <t xml:space="preserve">   of which: other fuels</t>
  </si>
  <si>
    <t>Energy (comsumptions) from productive activities/100% operated hydrocarbon gross production</t>
  </si>
  <si>
    <t>Total water withdrawals</t>
  </si>
  <si>
    <t>Total recycled and/or reused water</t>
  </si>
  <si>
    <t>(number)</t>
  </si>
  <si>
    <t>(No. of accidents per million worked hours)</t>
  </si>
  <si>
    <t>(€ milion)</t>
  </si>
  <si>
    <t>(million tons CO2eq)</t>
  </si>
  <si>
    <t>(tons CO2eq/toe)</t>
  </si>
  <si>
    <t>(mmcm)</t>
  </si>
  <si>
    <t>(bbl)</t>
  </si>
  <si>
    <t>(bcm)</t>
  </si>
  <si>
    <t>(million)</t>
  </si>
  <si>
    <t>(gCO2eq/kWheq)</t>
  </si>
  <si>
    <t>(cm/kWheq)</t>
  </si>
  <si>
    <r>
      <t>(gNO</t>
    </r>
    <r>
      <rPr>
        <vertAlign val="subscript"/>
        <sz val="10"/>
        <rFont val="Arial"/>
        <family val="2"/>
      </rPr>
      <t>2</t>
    </r>
    <r>
      <rPr>
        <sz val="10"/>
        <rFont val="Arial"/>
        <family val="2"/>
      </rPr>
      <t>eq/KWheq)</t>
    </r>
  </si>
  <si>
    <r>
      <t>(gSO</t>
    </r>
    <r>
      <rPr>
        <vertAlign val="subscript"/>
        <sz val="10"/>
        <rFont val="Arial"/>
        <family val="2"/>
      </rPr>
      <t>2</t>
    </r>
    <r>
      <rPr>
        <sz val="10"/>
        <rFont val="Arial"/>
        <family val="2"/>
      </rPr>
      <t>eq/kWheq)</t>
    </r>
  </si>
  <si>
    <t>(kbbl/d)</t>
  </si>
  <si>
    <t>(likert scale)</t>
  </si>
  <si>
    <t>(tons)</t>
  </si>
  <si>
    <t>(GJ/toe)</t>
  </si>
  <si>
    <r>
      <t>(million tons CO</t>
    </r>
    <r>
      <rPr>
        <vertAlign val="subscript"/>
        <sz val="10"/>
        <rFont val="Arial"/>
        <family val="2"/>
      </rPr>
      <t>2</t>
    </r>
    <r>
      <rPr>
        <sz val="10"/>
        <rFont val="Arial"/>
        <family val="2"/>
      </rPr>
      <t>eq)</t>
    </r>
  </si>
  <si>
    <r>
      <t>(tons CO</t>
    </r>
    <r>
      <rPr>
        <vertAlign val="subscript"/>
        <sz val="10"/>
        <rFont val="Arial"/>
        <family val="2"/>
      </rPr>
      <t>2</t>
    </r>
    <r>
      <rPr>
        <sz val="10"/>
        <rFont val="Arial"/>
        <family val="2"/>
      </rPr>
      <t>eq/kt)</t>
    </r>
  </si>
  <si>
    <r>
      <t>(tons SO</t>
    </r>
    <r>
      <rPr>
        <vertAlign val="subscript"/>
        <sz val="10"/>
        <rFont val="Arial"/>
        <family val="2"/>
      </rPr>
      <t>2</t>
    </r>
    <r>
      <rPr>
        <sz val="10"/>
        <rFont val="Arial"/>
        <family val="2"/>
      </rPr>
      <t>eq/kt)</t>
    </r>
  </si>
  <si>
    <r>
      <t>(tons NO</t>
    </r>
    <r>
      <rPr>
        <vertAlign val="subscript"/>
        <sz val="10"/>
        <rFont val="Arial"/>
        <family val="2"/>
      </rPr>
      <t>2</t>
    </r>
    <r>
      <rPr>
        <sz val="10"/>
        <rFont val="Arial"/>
        <family val="2"/>
      </rPr>
      <t>eq)</t>
    </r>
  </si>
  <si>
    <r>
      <t>(tons SO</t>
    </r>
    <r>
      <rPr>
        <vertAlign val="subscript"/>
        <sz val="10"/>
        <rFont val="Arial"/>
        <family val="2"/>
      </rPr>
      <t>2</t>
    </r>
    <r>
      <rPr>
        <sz val="10"/>
        <rFont val="Arial"/>
        <family val="2"/>
      </rPr>
      <t>eq)</t>
    </r>
  </si>
  <si>
    <t>Other significant performances</t>
  </si>
  <si>
    <t xml:space="preserve">Members of the Eni’s Board of Directors    </t>
  </si>
  <si>
    <t xml:space="preserve"> - executive </t>
  </si>
  <si>
    <t xml:space="preserve"> - non executive </t>
  </si>
  <si>
    <r>
      <t xml:space="preserve"> - independent </t>
    </r>
    <r>
      <rPr>
        <vertAlign val="superscript"/>
        <sz val="10"/>
        <rFont val="Arial"/>
        <family val="2"/>
      </rPr>
      <t>(a)</t>
    </r>
  </si>
  <si>
    <t xml:space="preserve"> - non-independent</t>
  </si>
  <si>
    <t xml:space="preserve"> - members of minorities</t>
  </si>
  <si>
    <t>Presence of women on the Boards of Directors of Eni Group companies</t>
  </si>
  <si>
    <t xml:space="preserve">Presence of women on the Boards of Statutory Auditors of Eni Group companies  </t>
  </si>
  <si>
    <t>Intellectual capital</t>
  </si>
  <si>
    <t>R&amp;D expenditure</t>
  </si>
  <si>
    <t>(€ million )</t>
  </si>
  <si>
    <t>First patent filing applications</t>
  </si>
  <si>
    <t xml:space="preserve"> - of which filing of renewable energy</t>
  </si>
  <si>
    <t xml:space="preserve">Existing patents     </t>
  </si>
  <si>
    <t>Human capital</t>
  </si>
  <si>
    <t xml:space="preserve">Employees at year end    </t>
  </si>
  <si>
    <t xml:space="preserve"> - men</t>
  </si>
  <si>
    <t xml:space="preserve"> - women </t>
  </si>
  <si>
    <t>Local employees abroad by professional category</t>
  </si>
  <si>
    <t xml:space="preserve"> - of which senior manager </t>
  </si>
  <si>
    <t xml:space="preserve"> - of which manager/supervisors  </t>
  </si>
  <si>
    <t xml:space="preserve"> - of which employees</t>
  </si>
  <si>
    <t xml:space="preserve"> - of which workers</t>
  </si>
  <si>
    <t xml:space="preserve">Female managers (senior manager and manager/supervisors)    </t>
  </si>
  <si>
    <t>Injury frequency rate of total Eni workforce</t>
  </si>
  <si>
    <t xml:space="preserve"> (No. of accidents per million of worked hours)</t>
  </si>
  <si>
    <t xml:space="preserve"> (Fatality injuries per one hundred millions of worked hours)</t>
  </si>
  <si>
    <t xml:space="preserve">Safety expenditure and investments </t>
  </si>
  <si>
    <t>Training hours</t>
  </si>
  <si>
    <t>(hours)</t>
  </si>
  <si>
    <t>Training expenditure</t>
  </si>
  <si>
    <t>Social and relationship capital</t>
  </si>
  <si>
    <t>Total spending for the territory</t>
  </si>
  <si>
    <t>Suppliers used</t>
  </si>
  <si>
    <t>Total procurement</t>
  </si>
  <si>
    <t xml:space="preserve">Suppliers subjected to qualification procedures including screening on Human Rights  </t>
  </si>
  <si>
    <t xml:space="preserve">SA8000 Audits carried out </t>
  </si>
  <si>
    <t xml:space="preserve">Hours of training on Human Rights </t>
  </si>
  <si>
    <t>Security personnel trained on Human Rights</t>
  </si>
  <si>
    <t>Security contracts containing clauses on Human Rights</t>
  </si>
  <si>
    <t>Natural capital</t>
  </si>
  <si>
    <t>Direct GHG emissions</t>
  </si>
  <si>
    <t>(tonnes CO2 eq)</t>
  </si>
  <si>
    <t>NOx emissions</t>
  </si>
  <si>
    <t xml:space="preserve">(tonnes NO2 eq) </t>
  </si>
  <si>
    <t>SOx emissions</t>
  </si>
  <si>
    <t xml:space="preserve">(tonnes SO2 eq) </t>
  </si>
  <si>
    <t xml:space="preserve">NMVOC (Non-Methane Volatile Organic Compounds) emissions </t>
  </si>
  <si>
    <t>(tonnes)</t>
  </si>
  <si>
    <t xml:space="preserve">TSP (Total Suspended Particulate) emissions </t>
  </si>
  <si>
    <t xml:space="preserve">Total number of oil spills (&gt; 1 bbl)  </t>
  </si>
  <si>
    <t xml:space="preserve">Total volume of oil spills (&gt; 1 bbl) </t>
  </si>
  <si>
    <t xml:space="preserve"> - of which from sabotage and terrorism</t>
  </si>
  <si>
    <t xml:space="preserve"> - of which due to operations</t>
  </si>
  <si>
    <t>- of which sea water</t>
  </si>
  <si>
    <t>- of which fresh water</t>
  </si>
  <si>
    <t>- of which salt/salty water taken from underground or surface sources</t>
  </si>
  <si>
    <t>(a) This refers to independence according to law, mentioned by Eni Statute; 6 out 9 directors are independent pursuant to Code of Self-regulation.</t>
  </si>
  <si>
    <t>(b) Data include the activity of the Iraq project performed in 2013 for company subsidiary of Zubair Field Operation Division.</t>
  </si>
  <si>
    <t>(c) Data not include the activity of Iraq project performed in 2014 for company subsidiary of Zubair Field Operation Division and included 61,764 hours.</t>
  </si>
  <si>
    <t>(d) Data include SA8000 Audits of 8 suppliers/sub-suppliers that was performed in Mozambique, Indonesia, Pakistan and Angola as well as 12 follow-ups of audits performed in 2013 in Congo, Pakistan and Timor Leste.</t>
  </si>
  <si>
    <t>Index</t>
  </si>
  <si>
    <t>Integrated Performance</t>
  </si>
  <si>
    <t>KPI Sustainability</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</si>
</sst>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
    <numFmt numFmtId="179" formatCode="#,##0\ ;\(#,##0\)"/>
    <numFmt numFmtId="180" formatCode="0.0"/>
    <numFmt numFmtId="181" formatCode="#,##0.0"/>
    <numFmt numFmtId="182" formatCode="_-* #,##0_-;\-* #,##0_-;_-* &quot;-&quot;??_-;_-@_-"/>
    <numFmt numFmtId="183" formatCode="_-* #,##0.0_-;\-* #,##0.0_-;_-* &quot;-&quot;??_-;_-@_-"/>
    <numFmt numFmtId="184" formatCode="#,##0.000"/>
    <numFmt numFmtId="185" formatCode="0.0%"/>
    <numFmt numFmtId="186" formatCode="#,##0.0000"/>
    <numFmt numFmtId="187" formatCode="0.0000"/>
    <numFmt numFmtId="188" formatCode="#,##0_ ;\-#,##0\ "/>
    <numFmt numFmtId="189" formatCode="&quot;Sì&quot;;&quot;Sì&quot;;&quot;No&quot;"/>
    <numFmt numFmtId="190" formatCode="&quot;Vero&quot;;&quot;Vero&quot;;&quot;Falso&quot;"/>
    <numFmt numFmtId="191" formatCode="&quot;Attivo&quot;;&quot;Attivo&quot;;&quot;Disattivo&quot;"/>
    <numFmt numFmtId="192" formatCode="[$€-2]\ #.##000_);[Red]\([$€-2]\ #.##000\)"/>
    <numFmt numFmtId="193" formatCode="&quot;Attivo&quot;;&quot;Attivo&quot;;&quot;Inattivo&quot;"/>
    <numFmt numFmtId="194" formatCode="###0_);\(###0\)"/>
    <numFmt numFmtId="195" formatCode="#,##0;\(#,##0\)"/>
    <numFmt numFmtId="196" formatCode="#,##0.0;\(#,##0.0\)"/>
    <numFmt numFmtId="197" formatCode="0.00000"/>
    <numFmt numFmtId="198" formatCode="0.000000"/>
    <numFmt numFmtId="199" formatCode="0.0000000"/>
    <numFmt numFmtId="200" formatCode="0.00000000"/>
    <numFmt numFmtId="201" formatCode="@* &quot;2&quot;"/>
    <numFmt numFmtId="202" formatCode="@* &quot;3&quot;"/>
    <numFmt numFmtId="203" formatCode="@* &quot;4&quot;"/>
  </numFmts>
  <fonts count="52">
    <font>
      <sz val="10"/>
      <name val="Arial"/>
      <family val="2"/>
    </font>
    <font>
      <sz val="11"/>
      <color indexed="8"/>
      <name val="Calibri"/>
      <family val="2"/>
    </font>
    <font>
      <sz val="11"/>
      <color indexed="9"/>
      <name val="Calibri"/>
      <family val="0"/>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0"/>
    </font>
    <font>
      <sz val="11"/>
      <color indexed="20"/>
      <name val="Calibri"/>
      <family val="2"/>
    </font>
    <font>
      <sz val="11"/>
      <color indexed="17"/>
      <name val="Calibri"/>
      <family val="2"/>
    </font>
    <font>
      <sz val="8"/>
      <name val="Arial"/>
      <family val="2"/>
    </font>
    <font>
      <sz val="10"/>
      <name val="EniExpBold"/>
      <family val="3"/>
    </font>
    <font>
      <sz val="14"/>
      <name val="EniExpBold"/>
      <family val="3"/>
    </font>
    <font>
      <b/>
      <sz val="18"/>
      <name val="EniExpBold"/>
      <family val="3"/>
    </font>
    <font>
      <sz val="24"/>
      <color indexed="63"/>
      <name val="EniExpBold"/>
      <family val="3"/>
    </font>
    <font>
      <b/>
      <sz val="48"/>
      <color indexed="63"/>
      <name val="EniExpBold"/>
      <family val="3"/>
    </font>
    <font>
      <b/>
      <sz val="26"/>
      <name val="EniExpBold"/>
      <family val="3"/>
    </font>
    <font>
      <b/>
      <sz val="24"/>
      <color indexed="63"/>
      <name val="Verdana"/>
      <family val="2"/>
    </font>
    <font>
      <b/>
      <sz val="16"/>
      <name val="EniExpBold"/>
      <family val="3"/>
    </font>
    <font>
      <sz val="16"/>
      <name val="EniExpBold"/>
      <family val="3"/>
    </font>
    <font>
      <sz val="23"/>
      <name val="Verdana"/>
      <family val="2"/>
    </font>
    <font>
      <vertAlign val="subscript"/>
      <sz val="23"/>
      <name val="Verdana"/>
      <family val="2"/>
    </font>
    <font>
      <sz val="22"/>
      <name val="EniExpBold"/>
      <family val="3"/>
    </font>
    <font>
      <sz val="18"/>
      <name val="EniExpBold"/>
      <family val="3"/>
    </font>
    <font>
      <b/>
      <sz val="24"/>
      <name val="Verdana"/>
      <family val="2"/>
    </font>
    <font>
      <b/>
      <sz val="28"/>
      <name val="EniExpBold"/>
      <family val="3"/>
    </font>
    <font>
      <b/>
      <sz val="10"/>
      <name val="Arial"/>
      <family val="0"/>
    </font>
    <font>
      <vertAlign val="subscript"/>
      <sz val="10"/>
      <name val="Arial"/>
      <family val="2"/>
    </font>
    <font>
      <vertAlign val="superscript"/>
      <sz val="10"/>
      <name val="Arial"/>
      <family val="2"/>
    </font>
    <font>
      <sz val="10"/>
      <color indexed="10"/>
      <name val="Arial"/>
      <family val="0"/>
    </font>
    <font>
      <sz val="10"/>
      <color indexed="8"/>
      <name val="Arial"/>
      <family val="2"/>
    </font>
    <font>
      <b/>
      <sz val="14"/>
      <name val="Arial"/>
      <family val="2"/>
    </font>
    <font>
      <sz val="11"/>
      <name val="Arial"/>
      <family val="2"/>
    </font>
    <font>
      <sz val="11"/>
      <color indexed="8"/>
      <name val="Arial"/>
      <family val="2"/>
    </font>
    <font>
      <vertAlign val="superscript"/>
      <sz val="11"/>
      <color indexed="8"/>
      <name val="Arial"/>
      <family val="2"/>
    </font>
    <font>
      <vertAlign val="superscript"/>
      <sz val="11"/>
      <name val="Arial"/>
      <family val="2"/>
    </font>
    <font>
      <b/>
      <sz val="12"/>
      <name val="Arial"/>
      <family val="0"/>
    </font>
    <font>
      <b/>
      <sz val="14"/>
      <color indexed="8"/>
      <name val="EniExpLight"/>
      <family val="0"/>
    </font>
    <font>
      <b/>
      <sz val="20"/>
      <color indexed="10"/>
      <name val="EniExpLight"/>
      <family val="0"/>
    </font>
    <font>
      <sz val="24"/>
      <name val="Arial"/>
      <family val="2"/>
    </font>
    <font>
      <sz val="16"/>
      <name val="Arial"/>
      <family val="2"/>
    </font>
    <font>
      <b/>
      <sz val="11"/>
      <color indexed="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bgColor indexed="9"/>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
      <patternFill patternType="solid">
        <fgColor indexed="13"/>
        <bgColor indexed="64"/>
      </patternFill>
    </fill>
    <fill>
      <patternFill patternType="solid">
        <fgColor indexed="17"/>
        <bgColor indexed="64"/>
      </patternFill>
    </fill>
  </fills>
  <borders count="4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thick">
        <color indexed="57"/>
      </top>
      <bottom>
        <color indexed="63"/>
      </bottom>
    </border>
    <border>
      <left>
        <color indexed="63"/>
      </left>
      <right>
        <color indexed="63"/>
      </right>
      <top style="thick">
        <color indexed="57"/>
      </top>
      <bottom>
        <color indexed="63"/>
      </bottom>
    </border>
    <border>
      <left style="thin"/>
      <right style="thin"/>
      <top style="thick">
        <color indexed="57"/>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ck">
        <color indexed="50"/>
      </top>
      <bottom>
        <color indexed="63"/>
      </bottom>
    </border>
    <border>
      <left>
        <color indexed="63"/>
      </left>
      <right>
        <color indexed="63"/>
      </right>
      <top style="thick">
        <color indexed="50"/>
      </top>
      <bottom>
        <color indexed="63"/>
      </bottom>
    </border>
    <border>
      <left style="thin"/>
      <right style="thin"/>
      <top style="thick">
        <color indexed="50"/>
      </top>
      <bottom>
        <color indexed="63"/>
      </bottom>
    </border>
    <border>
      <left style="thin"/>
      <right>
        <color indexed="63"/>
      </right>
      <top style="thick">
        <color indexed="32"/>
      </top>
      <bottom>
        <color indexed="63"/>
      </bottom>
    </border>
    <border>
      <left>
        <color indexed="63"/>
      </left>
      <right>
        <color indexed="63"/>
      </right>
      <top style="thick">
        <color indexed="32"/>
      </top>
      <bottom>
        <color indexed="63"/>
      </bottom>
    </border>
    <border>
      <left style="thin"/>
      <right style="thin"/>
      <top style="thick">
        <color indexed="32"/>
      </top>
      <bottom>
        <color indexed="63"/>
      </bottom>
    </border>
    <border>
      <left style="thin"/>
      <right>
        <color indexed="63"/>
      </right>
      <top style="thick">
        <color indexed="48"/>
      </top>
      <bottom>
        <color indexed="63"/>
      </bottom>
    </border>
    <border>
      <left>
        <color indexed="63"/>
      </left>
      <right>
        <color indexed="63"/>
      </right>
      <top style="thick">
        <color indexed="48"/>
      </top>
      <bottom>
        <color indexed="63"/>
      </bottom>
    </border>
    <border>
      <left style="thin"/>
      <right style="thin"/>
      <top style="thick">
        <color indexed="48"/>
      </top>
      <bottom>
        <color indexed="63"/>
      </bottom>
    </border>
    <border>
      <left style="thin"/>
      <right>
        <color indexed="63"/>
      </right>
      <top style="thick">
        <color indexed="14"/>
      </top>
      <bottom>
        <color indexed="63"/>
      </bottom>
    </border>
    <border>
      <left>
        <color indexed="63"/>
      </left>
      <right>
        <color indexed="63"/>
      </right>
      <top style="thick">
        <color indexed="14"/>
      </top>
      <bottom>
        <color indexed="63"/>
      </bottom>
    </border>
    <border>
      <left style="thin"/>
      <right style="thin"/>
      <top style="thick">
        <color indexed="14"/>
      </top>
      <bottom>
        <color indexed="63"/>
      </bottom>
    </border>
    <border>
      <left style="thin"/>
      <right>
        <color indexed="63"/>
      </right>
      <top style="thick">
        <color indexed="52"/>
      </top>
      <bottom>
        <color indexed="63"/>
      </bottom>
    </border>
    <border>
      <left>
        <color indexed="63"/>
      </left>
      <right>
        <color indexed="63"/>
      </right>
      <top style="thick">
        <color indexed="52"/>
      </top>
      <bottom>
        <color indexed="63"/>
      </bottom>
    </border>
    <border>
      <left style="thin"/>
      <right style="thin"/>
      <top style="thick">
        <color indexed="52"/>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color indexed="55"/>
      </bottom>
    </border>
    <border>
      <left>
        <color indexed="63"/>
      </left>
      <right style="thin"/>
      <top style="thin"/>
      <bottom style="thin"/>
    </border>
    <border>
      <left>
        <color indexed="63"/>
      </left>
      <right>
        <color indexed="63"/>
      </right>
      <top>
        <color indexed="63"/>
      </top>
      <bottom style="medium">
        <color indexed="51"/>
      </bottom>
    </border>
    <border>
      <left>
        <color indexed="63"/>
      </left>
      <right>
        <color indexed="63"/>
      </right>
      <top style="thin">
        <color indexed="22"/>
      </top>
      <bottom style="thin">
        <color indexed="22"/>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3" borderId="0" applyNumberFormat="0" applyBorder="0" applyAlignment="0" applyProtection="0"/>
    <xf numFmtId="0" fontId="7" fillId="0" borderId="0" applyNumberFormat="0" applyFill="0" applyBorder="0" applyAlignment="0" applyProtection="0"/>
    <xf numFmtId="0" fontId="3" fillId="20" borderId="1" applyNumberFormat="0" applyAlignment="0" applyProtection="0"/>
    <xf numFmtId="0" fontId="3" fillId="20" borderId="1" applyNumberFormat="0" applyAlignment="0" applyProtection="0"/>
    <xf numFmtId="0" fontId="4" fillId="0" borderId="2" applyNumberFormat="0" applyFill="0" applyAlignment="0" applyProtection="0"/>
    <xf numFmtId="0" fontId="5" fillId="21" borderId="3"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1" borderId="3" applyNumberFormat="0" applyAlignment="0" applyProtection="0"/>
    <xf numFmtId="0" fontId="0" fillId="0" borderId="0" applyNumberFormat="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8" fillId="7" borderId="1" applyNumberFormat="0" applyAlignment="0" applyProtection="0"/>
    <xf numFmtId="0" fontId="4" fillId="0" borderId="2" applyNumberFormat="0" applyFill="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18" fillId="3" borderId="0" applyNumberFormat="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9" fillId="4"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7" borderId="1" applyNumberFormat="0" applyAlignment="0" applyProtection="0"/>
    <xf numFmtId="0" fontId="10" fillId="20" borderId="8" applyNumberFormat="0" applyAlignment="0" applyProtection="0"/>
    <xf numFmtId="0" fontId="3" fillId="20" borderId="1"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5" fillId="21" borderId="3" applyNumberFormat="0" applyAlignment="0" applyProtection="0"/>
    <xf numFmtId="0" fontId="13" fillId="0" borderId="0" applyNumberFormat="0" applyFill="0" applyBorder="0" applyAlignment="0" applyProtection="0"/>
    <xf numFmtId="0" fontId="9" fillId="22" borderId="0" applyNumberFormat="0" applyBorder="0" applyAlignment="0" applyProtection="0"/>
    <xf numFmtId="0" fontId="18" fillId="3" borderId="0" applyNumberFormat="0" applyBorder="0" applyAlignment="0" applyProtection="0"/>
    <xf numFmtId="0" fontId="12" fillId="0" borderId="0" applyNumberFormat="0" applyFill="0" applyBorder="0" applyAlignment="0" applyProtection="0"/>
    <xf numFmtId="0" fontId="0" fillId="23" borderId="7" applyNumberFormat="0" applyFont="0" applyAlignment="0" applyProtection="0"/>
    <xf numFmtId="0" fontId="4" fillId="0" borderId="2" applyNumberFormat="0" applyFill="0" applyAlignment="0" applyProtection="0"/>
    <xf numFmtId="0" fontId="11" fillId="0" borderId="0" applyNumberFormat="0" applyFill="0" applyBorder="0" applyAlignment="0" applyProtection="0"/>
    <xf numFmtId="0" fontId="19" fillId="4" borderId="0" applyNumberFormat="0" applyBorder="0" applyAlignment="0" applyProtection="0"/>
  </cellStyleXfs>
  <cellXfs count="317">
    <xf numFmtId="0" fontId="0" fillId="0" borderId="0" xfId="0" applyAlignment="1">
      <alignment/>
    </xf>
    <xf numFmtId="0" fontId="21" fillId="24" borderId="0" xfId="0" applyFont="1" applyFill="1" applyBorder="1" applyAlignment="1">
      <alignment/>
    </xf>
    <xf numFmtId="0" fontId="21" fillId="24" borderId="0" xfId="0" applyFont="1" applyFill="1" applyBorder="1" applyAlignment="1">
      <alignment horizontal="center" wrapText="1"/>
    </xf>
    <xf numFmtId="0" fontId="21" fillId="24" borderId="0" xfId="0" applyFont="1" applyFill="1" applyAlignment="1">
      <alignment/>
    </xf>
    <xf numFmtId="0" fontId="23" fillId="24" borderId="0" xfId="0" applyFont="1" applyFill="1" applyBorder="1" applyAlignment="1">
      <alignment vertical="center"/>
    </xf>
    <xf numFmtId="0" fontId="21" fillId="24" borderId="0" xfId="0" applyFont="1" applyFill="1" applyAlignment="1">
      <alignment horizontal="center" wrapText="1"/>
    </xf>
    <xf numFmtId="0" fontId="21" fillId="25" borderId="10" xfId="0" applyFont="1" applyFill="1" applyBorder="1" applyAlignment="1">
      <alignment horizontal="center" wrapText="1"/>
    </xf>
    <xf numFmtId="0" fontId="24" fillId="25" borderId="11" xfId="0" applyFont="1" applyFill="1" applyBorder="1" applyAlignment="1">
      <alignment vertical="center"/>
    </xf>
    <xf numFmtId="0" fontId="21" fillId="25" borderId="12" xfId="0" applyFont="1" applyFill="1" applyBorder="1" applyAlignment="1">
      <alignment horizontal="center" wrapText="1"/>
    </xf>
    <xf numFmtId="0" fontId="21" fillId="25" borderId="13" xfId="0" applyFont="1" applyFill="1" applyBorder="1" applyAlignment="1">
      <alignment horizontal="center" wrapText="1"/>
    </xf>
    <xf numFmtId="0" fontId="24" fillId="25" borderId="0" xfId="0" applyFont="1" applyFill="1" applyBorder="1" applyAlignment="1">
      <alignment horizontal="center" vertical="center"/>
    </xf>
    <xf numFmtId="0" fontId="25" fillId="25" borderId="14" xfId="0" applyFont="1" applyFill="1" applyBorder="1" applyAlignment="1">
      <alignment vertical="center"/>
    </xf>
    <xf numFmtId="0" fontId="21" fillId="25" borderId="15" xfId="0" applyFont="1" applyFill="1" applyBorder="1" applyAlignment="1">
      <alignment horizontal="center" wrapText="1"/>
    </xf>
    <xf numFmtId="0" fontId="22" fillId="25" borderId="0" xfId="0" applyFont="1" applyFill="1" applyBorder="1" applyAlignment="1">
      <alignment/>
    </xf>
    <xf numFmtId="0" fontId="26" fillId="20" borderId="16" xfId="0" applyFont="1" applyFill="1" applyBorder="1" applyAlignment="1">
      <alignment vertical="center" textRotation="90" wrapText="1"/>
    </xf>
    <xf numFmtId="0" fontId="22" fillId="25" borderId="15" xfId="0" applyFont="1" applyFill="1" applyBorder="1" applyAlignment="1">
      <alignment/>
    </xf>
    <xf numFmtId="0" fontId="22" fillId="24" borderId="0" xfId="0" applyFont="1" applyFill="1" applyAlignment="1">
      <alignment/>
    </xf>
    <xf numFmtId="0" fontId="26" fillId="20" borderId="17" xfId="0" applyFont="1" applyFill="1" applyBorder="1" applyAlignment="1">
      <alignment horizontal="center" vertical="center"/>
    </xf>
    <xf numFmtId="0" fontId="28" fillId="20" borderId="18" xfId="0" applyFont="1" applyFill="1" applyBorder="1" applyAlignment="1">
      <alignment vertical="center" textRotation="90" wrapText="1"/>
    </xf>
    <xf numFmtId="0" fontId="21" fillId="25" borderId="0" xfId="0" applyFont="1" applyFill="1" applyBorder="1" applyAlignment="1">
      <alignment horizontal="center" wrapText="1"/>
    </xf>
    <xf numFmtId="0" fontId="21" fillId="25" borderId="15" xfId="0" applyFont="1" applyFill="1" applyBorder="1" applyAlignment="1">
      <alignment/>
    </xf>
    <xf numFmtId="0" fontId="29" fillId="24" borderId="19" xfId="0" applyFont="1" applyFill="1" applyBorder="1" applyAlignment="1">
      <alignment/>
    </xf>
    <xf numFmtId="0" fontId="21" fillId="24" borderId="20" xfId="0" applyFont="1" applyFill="1" applyBorder="1" applyAlignment="1">
      <alignment/>
    </xf>
    <xf numFmtId="0" fontId="30" fillId="24" borderId="19" xfId="0" applyFont="1" applyFill="1" applyBorder="1" applyAlignment="1">
      <alignment horizontal="left" vertical="top" wrapText="1"/>
    </xf>
    <xf numFmtId="0" fontId="30" fillId="24" borderId="21" xfId="0" applyFont="1" applyFill="1" applyBorder="1" applyAlignment="1">
      <alignment horizontal="left" vertical="top" wrapText="1"/>
    </xf>
    <xf numFmtId="0" fontId="21" fillId="24" borderId="13" xfId="0" applyFont="1" applyFill="1" applyBorder="1" applyAlignment="1">
      <alignment/>
    </xf>
    <xf numFmtId="0" fontId="30" fillId="24" borderId="22" xfId="0" applyFont="1" applyFill="1" applyBorder="1" applyAlignment="1">
      <alignment horizontal="left" vertical="top" wrapText="1"/>
    </xf>
    <xf numFmtId="0" fontId="30" fillId="24" borderId="13" xfId="0" applyFont="1" applyFill="1" applyBorder="1" applyAlignment="1">
      <alignment horizontal="left" vertical="top" wrapText="1"/>
    </xf>
    <xf numFmtId="0" fontId="22" fillId="24" borderId="13" xfId="0" applyFont="1" applyFill="1" applyBorder="1" applyAlignment="1">
      <alignment/>
    </xf>
    <xf numFmtId="0" fontId="21" fillId="24" borderId="23" xfId="0" applyFont="1" applyFill="1" applyBorder="1" applyAlignment="1">
      <alignment/>
    </xf>
    <xf numFmtId="0" fontId="21" fillId="24" borderId="14" xfId="0" applyFont="1" applyFill="1" applyBorder="1" applyAlignment="1">
      <alignment/>
    </xf>
    <xf numFmtId="0" fontId="30" fillId="24" borderId="23" xfId="0" applyFont="1" applyFill="1" applyBorder="1" applyAlignment="1">
      <alignment horizontal="left" vertical="top" wrapText="1"/>
    </xf>
    <xf numFmtId="0" fontId="30" fillId="24" borderId="24" xfId="0" applyFont="1" applyFill="1" applyBorder="1" applyAlignment="1">
      <alignment horizontal="left" vertical="top" wrapText="1"/>
    </xf>
    <xf numFmtId="0" fontId="21" fillId="25" borderId="0" xfId="0" applyFont="1" applyFill="1" applyBorder="1" applyAlignment="1">
      <alignment/>
    </xf>
    <xf numFmtId="0" fontId="30" fillId="25" borderId="0" xfId="0" applyFont="1" applyFill="1" applyBorder="1" applyAlignment="1">
      <alignment horizontal="left" vertical="center" wrapText="1"/>
    </xf>
    <xf numFmtId="0" fontId="29" fillId="24" borderId="25" xfId="0" applyFont="1" applyFill="1" applyBorder="1" applyAlignment="1">
      <alignment/>
    </xf>
    <xf numFmtId="0" fontId="21" fillId="24" borderId="26" xfId="0" applyFont="1" applyFill="1" applyBorder="1" applyAlignment="1">
      <alignment/>
    </xf>
    <xf numFmtId="0" fontId="30" fillId="24" borderId="25" xfId="0" applyFont="1" applyFill="1" applyBorder="1" applyAlignment="1">
      <alignment horizontal="left" vertical="top" wrapText="1"/>
    </xf>
    <xf numFmtId="0" fontId="30" fillId="24" borderId="27" xfId="0" applyFont="1" applyFill="1" applyBorder="1" applyAlignment="1">
      <alignment horizontal="left" vertical="top" wrapText="1"/>
    </xf>
    <xf numFmtId="0" fontId="29" fillId="24" borderId="28" xfId="0" applyFont="1" applyFill="1" applyBorder="1" applyAlignment="1">
      <alignment/>
    </xf>
    <xf numFmtId="0" fontId="21" fillId="24" borderId="29" xfId="0" applyFont="1" applyFill="1" applyBorder="1" applyAlignment="1">
      <alignment/>
    </xf>
    <xf numFmtId="0" fontId="30" fillId="24" borderId="28" xfId="0" applyFont="1" applyFill="1" applyBorder="1" applyAlignment="1">
      <alignment horizontal="left" vertical="top" wrapText="1"/>
    </xf>
    <xf numFmtId="0" fontId="30" fillId="24" borderId="30" xfId="0" applyFont="1" applyFill="1" applyBorder="1" applyAlignment="1">
      <alignment horizontal="left" vertical="top" wrapText="1"/>
    </xf>
    <xf numFmtId="0" fontId="29" fillId="24" borderId="31" xfId="0" applyFont="1" applyFill="1" applyBorder="1" applyAlignment="1">
      <alignment/>
    </xf>
    <xf numFmtId="0" fontId="21" fillId="24" borderId="32" xfId="0" applyFont="1" applyFill="1" applyBorder="1" applyAlignment="1">
      <alignment/>
    </xf>
    <xf numFmtId="0" fontId="30" fillId="24" borderId="31" xfId="0" applyFont="1" applyFill="1" applyBorder="1" applyAlignment="1">
      <alignment horizontal="left" vertical="center" wrapText="1"/>
    </xf>
    <xf numFmtId="0" fontId="30" fillId="24" borderId="33" xfId="0" applyFont="1" applyFill="1" applyBorder="1" applyAlignment="1">
      <alignment horizontal="left" vertical="center" wrapText="1"/>
    </xf>
    <xf numFmtId="0" fontId="30" fillId="24" borderId="13" xfId="0" applyFont="1" applyFill="1" applyBorder="1" applyAlignment="1">
      <alignment horizontal="left" vertical="center" wrapText="1"/>
    </xf>
    <xf numFmtId="0" fontId="30" fillId="24" borderId="22" xfId="0" applyFont="1" applyFill="1" applyBorder="1" applyAlignment="1">
      <alignment horizontal="left" vertical="center" wrapText="1"/>
    </xf>
    <xf numFmtId="0" fontId="22" fillId="24" borderId="23" xfId="0" applyFont="1" applyFill="1" applyBorder="1" applyAlignment="1">
      <alignment/>
    </xf>
    <xf numFmtId="0" fontId="30" fillId="24" borderId="23" xfId="0" applyFont="1" applyFill="1" applyBorder="1" applyAlignment="1">
      <alignment horizontal="left" vertical="center" wrapText="1"/>
    </xf>
    <xf numFmtId="0" fontId="30" fillId="24" borderId="24" xfId="0" applyFont="1" applyFill="1" applyBorder="1" applyAlignment="1">
      <alignment horizontal="left" vertical="center" wrapText="1"/>
    </xf>
    <xf numFmtId="0" fontId="29" fillId="24" borderId="34" xfId="0" applyFont="1" applyFill="1" applyBorder="1" applyAlignment="1">
      <alignment/>
    </xf>
    <xf numFmtId="0" fontId="21" fillId="24" borderId="35" xfId="0" applyFont="1" applyFill="1" applyBorder="1" applyAlignment="1">
      <alignment/>
    </xf>
    <xf numFmtId="0" fontId="30" fillId="24" borderId="36" xfId="0" applyFont="1" applyFill="1" applyBorder="1" applyAlignment="1">
      <alignment horizontal="left" vertical="center" wrapText="1"/>
    </xf>
    <xf numFmtId="0" fontId="29" fillId="24" borderId="37" xfId="0" applyFont="1" applyFill="1" applyBorder="1" applyAlignment="1">
      <alignment/>
    </xf>
    <xf numFmtId="0" fontId="21" fillId="24" borderId="38" xfId="0" applyFont="1" applyFill="1" applyBorder="1" applyAlignment="1">
      <alignment/>
    </xf>
    <xf numFmtId="0" fontId="30" fillId="24" borderId="39" xfId="0" applyFont="1" applyFill="1" applyBorder="1" applyAlignment="1">
      <alignment horizontal="left" vertical="center" wrapText="1"/>
    </xf>
    <xf numFmtId="0" fontId="30" fillId="24" borderId="22" xfId="0" applyFont="1" applyFill="1" applyBorder="1" applyAlignment="1">
      <alignment horizontal="center" wrapText="1"/>
    </xf>
    <xf numFmtId="0" fontId="32" fillId="25" borderId="0" xfId="0" applyFont="1" applyFill="1" applyBorder="1" applyAlignment="1">
      <alignment horizontal="left" vertical="center" wrapText="1"/>
    </xf>
    <xf numFmtId="0" fontId="33" fillId="25" borderId="0" xfId="0" applyFont="1" applyFill="1" applyBorder="1" applyAlignment="1">
      <alignment horizontal="center" wrapText="1"/>
    </xf>
    <xf numFmtId="0" fontId="34" fillId="20" borderId="40" xfId="0" applyFont="1" applyFill="1" applyBorder="1" applyAlignment="1" quotePrefix="1">
      <alignment horizontal="center" vertical="center" wrapText="1"/>
    </xf>
    <xf numFmtId="0" fontId="34" fillId="20" borderId="41"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21" fillId="25" borderId="23" xfId="0" applyFont="1" applyFill="1" applyBorder="1" applyAlignment="1">
      <alignment horizontal="center" wrapText="1"/>
    </xf>
    <xf numFmtId="0" fontId="21" fillId="25" borderId="14" xfId="0" applyFont="1" applyFill="1" applyBorder="1" applyAlignment="1">
      <alignment/>
    </xf>
    <xf numFmtId="0" fontId="21" fillId="25" borderId="14" xfId="0" applyFont="1" applyFill="1" applyBorder="1" applyAlignment="1">
      <alignment horizontal="center" wrapText="1"/>
    </xf>
    <xf numFmtId="0" fontId="21" fillId="25" borderId="18" xfId="0" applyFont="1" applyFill="1" applyBorder="1" applyAlignment="1">
      <alignment horizontal="center" wrapText="1"/>
    </xf>
    <xf numFmtId="0" fontId="33" fillId="24" borderId="0" xfId="0" applyFont="1" applyFill="1" applyAlignment="1">
      <alignment/>
    </xf>
    <xf numFmtId="0" fontId="22" fillId="24" borderId="0" xfId="0" applyFont="1" applyFill="1" applyBorder="1" applyAlignment="1">
      <alignment/>
    </xf>
    <xf numFmtId="0" fontId="28" fillId="24" borderId="0" xfId="0" applyFont="1" applyFill="1" applyBorder="1" applyAlignment="1">
      <alignment vertical="center"/>
    </xf>
    <xf numFmtId="0" fontId="22" fillId="24" borderId="0" xfId="0" applyFont="1" applyFill="1" applyBorder="1" applyAlignment="1">
      <alignment horizontal="center" vertical="center" wrapText="1"/>
    </xf>
    <xf numFmtId="0" fontId="22" fillId="24" borderId="0" xfId="0" applyFont="1" applyFill="1" applyBorder="1" applyAlignment="1">
      <alignment vertical="center" wrapText="1"/>
    </xf>
    <xf numFmtId="0" fontId="0" fillId="0" borderId="0" xfId="0" applyFont="1" applyAlignment="1">
      <alignment/>
    </xf>
    <xf numFmtId="0" fontId="0" fillId="0" borderId="0" xfId="0" applyFont="1" applyBorder="1" applyAlignment="1">
      <alignment/>
    </xf>
    <xf numFmtId="0" fontId="36" fillId="11" borderId="14" xfId="0" applyFont="1" applyFill="1" applyBorder="1" applyAlignment="1">
      <alignment horizontal="center" vertical="center" wrapText="1"/>
    </xf>
    <xf numFmtId="0" fontId="0" fillId="0" borderId="13"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22" xfId="0" applyFont="1" applyBorder="1" applyAlignment="1">
      <alignment/>
    </xf>
    <xf numFmtId="0" fontId="0" fillId="0" borderId="24" xfId="0" applyFont="1" applyBorder="1" applyAlignment="1">
      <alignment/>
    </xf>
    <xf numFmtId="0" fontId="0" fillId="0" borderId="22" xfId="0" applyFont="1" applyBorder="1" applyAlignment="1">
      <alignment vertical="center"/>
    </xf>
    <xf numFmtId="0" fontId="0" fillId="0" borderId="24" xfId="0" applyFont="1" applyBorder="1" applyAlignment="1">
      <alignment vertical="center"/>
    </xf>
    <xf numFmtId="0" fontId="0" fillId="0" borderId="16" xfId="0" applyFont="1" applyFill="1" applyBorder="1" applyAlignment="1">
      <alignment/>
    </xf>
    <xf numFmtId="0" fontId="0" fillId="0" borderId="22" xfId="0" applyFont="1" applyFill="1" applyBorder="1" applyAlignment="1">
      <alignment/>
    </xf>
    <xf numFmtId="0" fontId="0" fillId="0" borderId="24" xfId="0" applyFont="1" applyFill="1" applyBorder="1" applyAlignment="1">
      <alignment/>
    </xf>
    <xf numFmtId="0" fontId="39" fillId="0" borderId="22" xfId="0" applyFont="1" applyBorder="1" applyAlignment="1">
      <alignment/>
    </xf>
    <xf numFmtId="0" fontId="36" fillId="26" borderId="14" xfId="0" applyFont="1" applyFill="1" applyBorder="1" applyAlignment="1">
      <alignment horizontal="center" vertical="center" wrapText="1"/>
    </xf>
    <xf numFmtId="0" fontId="20" fillId="0" borderId="42" xfId="0" applyFont="1" applyBorder="1" applyAlignment="1">
      <alignment horizontal="right" vertical="center"/>
    </xf>
    <xf numFmtId="3" fontId="0" fillId="0" borderId="24" xfId="0" applyNumberFormat="1" applyFont="1" applyBorder="1" applyAlignment="1">
      <alignment/>
    </xf>
    <xf numFmtId="0" fontId="20" fillId="0" borderId="0" xfId="0" applyFont="1" applyBorder="1" applyAlignment="1">
      <alignment horizontal="right" vertical="center"/>
    </xf>
    <xf numFmtId="0" fontId="36" fillId="26" borderId="0" xfId="0" applyFont="1" applyFill="1" applyBorder="1" applyAlignment="1">
      <alignment horizontal="center" vertical="center" wrapText="1"/>
    </xf>
    <xf numFmtId="0" fontId="36" fillId="11" borderId="0" xfId="0" applyFont="1" applyFill="1" applyBorder="1" applyAlignment="1">
      <alignment horizontal="center" vertical="center" wrapText="1"/>
    </xf>
    <xf numFmtId="0" fontId="36" fillId="27" borderId="0" xfId="0" applyFont="1" applyFill="1" applyBorder="1" applyAlignment="1">
      <alignment horizontal="center" vertical="center" wrapText="1"/>
    </xf>
    <xf numFmtId="0" fontId="0" fillId="0" borderId="10" xfId="0" applyFont="1" applyBorder="1" applyAlignment="1">
      <alignment/>
    </xf>
    <xf numFmtId="0" fontId="41" fillId="0" borderId="0" xfId="0" applyFont="1" applyAlignment="1">
      <alignment/>
    </xf>
    <xf numFmtId="0" fontId="41" fillId="0" borderId="0" xfId="0" applyFont="1" applyAlignment="1">
      <alignment horizontal="right"/>
    </xf>
    <xf numFmtId="0" fontId="36" fillId="0" borderId="13" xfId="0" applyFont="1" applyBorder="1" applyAlignment="1">
      <alignment horizontal="center" vertical="center"/>
    </xf>
    <xf numFmtId="0" fontId="36" fillId="0" borderId="23"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wrapText="1"/>
    </xf>
    <xf numFmtId="0" fontId="0" fillId="24" borderId="0" xfId="0" applyFont="1" applyFill="1" applyAlignment="1">
      <alignment/>
    </xf>
    <xf numFmtId="0" fontId="0" fillId="0" borderId="0" xfId="0" applyFont="1" applyFill="1" applyAlignment="1">
      <alignment/>
    </xf>
    <xf numFmtId="182" fontId="42" fillId="0" borderId="11" xfId="89" applyNumberFormat="1" applyFont="1" applyBorder="1" applyAlignment="1">
      <alignment horizontal="right"/>
    </xf>
    <xf numFmtId="182" fontId="42" fillId="0" borderId="12" xfId="89" applyNumberFormat="1" applyFont="1" applyBorder="1" applyAlignment="1">
      <alignment horizontal="right"/>
    </xf>
    <xf numFmtId="180" fontId="42" fillId="0" borderId="0" xfId="0" applyNumberFormat="1" applyFont="1" applyAlignment="1">
      <alignment horizontal="right"/>
    </xf>
    <xf numFmtId="180" fontId="42" fillId="0" borderId="15" xfId="0" applyNumberFormat="1" applyFont="1" applyBorder="1" applyAlignment="1">
      <alignment horizontal="right"/>
    </xf>
    <xf numFmtId="180" fontId="42" fillId="0" borderId="14" xfId="0" applyNumberFormat="1" applyFont="1" applyBorder="1" applyAlignment="1">
      <alignment horizontal="right"/>
    </xf>
    <xf numFmtId="180" fontId="42" fillId="0" borderId="18" xfId="0" applyNumberFormat="1" applyFont="1" applyBorder="1" applyAlignment="1">
      <alignment horizontal="right"/>
    </xf>
    <xf numFmtId="0" fontId="0" fillId="0" borderId="13" xfId="0" applyFont="1" applyBorder="1" applyAlignment="1">
      <alignment horizontal="center"/>
    </xf>
    <xf numFmtId="3" fontId="43" fillId="0" borderId="0" xfId="0" applyNumberFormat="1" applyFont="1" applyFill="1" applyBorder="1" applyAlignment="1">
      <alignment horizontal="right" vertical="center"/>
    </xf>
    <xf numFmtId="3" fontId="43" fillId="0" borderId="15" xfId="0" applyNumberFormat="1" applyFont="1" applyFill="1" applyBorder="1" applyAlignment="1">
      <alignment horizontal="right" vertical="center"/>
    </xf>
    <xf numFmtId="3" fontId="43" fillId="0" borderId="14" xfId="0" applyNumberFormat="1" applyFont="1" applyFill="1" applyBorder="1" applyAlignment="1">
      <alignment horizontal="right" vertical="center"/>
    </xf>
    <xf numFmtId="3" fontId="43" fillId="0" borderId="18" xfId="0" applyNumberFormat="1" applyFont="1" applyFill="1" applyBorder="1" applyAlignment="1">
      <alignment horizontal="right" vertical="center"/>
    </xf>
    <xf numFmtId="3" fontId="43" fillId="0" borderId="13" xfId="0" applyNumberFormat="1" applyFont="1" applyFill="1" applyBorder="1" applyAlignment="1">
      <alignment horizontal="right" vertical="center"/>
    </xf>
    <xf numFmtId="3" fontId="43" fillId="0" borderId="23" xfId="0" applyNumberFormat="1" applyFont="1" applyFill="1" applyBorder="1" applyAlignment="1">
      <alignment horizontal="right" vertical="center"/>
    </xf>
    <xf numFmtId="3" fontId="43" fillId="0" borderId="10" xfId="0" applyNumberFormat="1" applyFont="1" applyFill="1" applyBorder="1" applyAlignment="1">
      <alignment horizontal="right" vertical="center"/>
    </xf>
    <xf numFmtId="3" fontId="43" fillId="0" borderId="11" xfId="0" applyNumberFormat="1" applyFont="1" applyFill="1" applyBorder="1" applyAlignment="1">
      <alignment horizontal="right" vertical="center"/>
    </xf>
    <xf numFmtId="3" fontId="43" fillId="0" borderId="12" xfId="0" applyNumberFormat="1" applyFont="1" applyFill="1" applyBorder="1" applyAlignment="1">
      <alignment horizontal="right" vertical="center"/>
    </xf>
    <xf numFmtId="4" fontId="43" fillId="0" borderId="13" xfId="0" applyNumberFormat="1" applyFont="1" applyFill="1" applyBorder="1" applyAlignment="1">
      <alignment horizontal="right" vertical="center"/>
    </xf>
    <xf numFmtId="4" fontId="43" fillId="0" borderId="0" xfId="0" applyNumberFormat="1" applyFont="1" applyFill="1" applyBorder="1" applyAlignment="1">
      <alignment horizontal="right" vertical="center"/>
    </xf>
    <xf numFmtId="4" fontId="43" fillId="0" borderId="15" xfId="0" applyNumberFormat="1" applyFont="1" applyFill="1" applyBorder="1" applyAlignment="1">
      <alignment horizontal="right" vertical="center"/>
    </xf>
    <xf numFmtId="181" fontId="43" fillId="0" borderId="23" xfId="0" applyNumberFormat="1" applyFont="1" applyFill="1" applyBorder="1" applyAlignment="1">
      <alignment horizontal="right" vertical="center"/>
    </xf>
    <xf numFmtId="181" fontId="43" fillId="0" borderId="14" xfId="0" applyNumberFormat="1" applyFont="1" applyFill="1" applyBorder="1" applyAlignment="1">
      <alignment horizontal="right" vertical="center"/>
    </xf>
    <xf numFmtId="181" fontId="43" fillId="0" borderId="18" xfId="0" applyNumberFormat="1" applyFont="1" applyFill="1" applyBorder="1" applyAlignment="1">
      <alignment horizontal="right" vertical="center"/>
    </xf>
    <xf numFmtId="181" fontId="43" fillId="0" borderId="0" xfId="0" applyNumberFormat="1" applyFont="1" applyFill="1" applyBorder="1" applyAlignment="1">
      <alignment horizontal="right" vertical="center"/>
    </xf>
    <xf numFmtId="181" fontId="43" fillId="0" borderId="15" xfId="0" applyNumberFormat="1" applyFont="1" applyFill="1" applyBorder="1" applyAlignment="1">
      <alignment horizontal="right" vertical="center"/>
    </xf>
    <xf numFmtId="4" fontId="43" fillId="0" borderId="11" xfId="0" applyNumberFormat="1" applyFont="1" applyFill="1" applyBorder="1" applyAlignment="1">
      <alignment horizontal="right" vertical="center"/>
    </xf>
    <xf numFmtId="4" fontId="43" fillId="0" borderId="12" xfId="0" applyNumberFormat="1" applyFont="1" applyFill="1" applyBorder="1" applyAlignment="1">
      <alignment horizontal="right" vertical="center"/>
    </xf>
    <xf numFmtId="195" fontId="43" fillId="0" borderId="11" xfId="0" applyNumberFormat="1" applyFont="1" applyFill="1" applyBorder="1" applyAlignment="1">
      <alignment horizontal="right" vertical="center"/>
    </xf>
    <xf numFmtId="195" fontId="43" fillId="0" borderId="14" xfId="0" applyNumberFormat="1" applyFont="1" applyFill="1" applyBorder="1" applyAlignment="1">
      <alignment horizontal="right" vertical="center"/>
    </xf>
    <xf numFmtId="195" fontId="43" fillId="0" borderId="18" xfId="0" applyNumberFormat="1" applyFont="1" applyFill="1" applyBorder="1" applyAlignment="1">
      <alignment horizontal="right" vertical="center"/>
    </xf>
    <xf numFmtId="4" fontId="43" fillId="0" borderId="23" xfId="0" applyNumberFormat="1" applyFont="1" applyFill="1" applyBorder="1" applyAlignment="1">
      <alignment horizontal="right" vertical="center"/>
    </xf>
    <xf numFmtId="4" fontId="43" fillId="0" borderId="14" xfId="0" applyNumberFormat="1" applyFont="1" applyFill="1" applyBorder="1" applyAlignment="1">
      <alignment horizontal="right" vertical="center"/>
    </xf>
    <xf numFmtId="4" fontId="43" fillId="0" borderId="18" xfId="0" applyNumberFormat="1" applyFont="1" applyFill="1" applyBorder="1" applyAlignment="1">
      <alignment horizontal="right" vertical="center"/>
    </xf>
    <xf numFmtId="181" fontId="43" fillId="0" borderId="13" xfId="0" applyNumberFormat="1" applyFont="1" applyFill="1" applyBorder="1" applyAlignment="1">
      <alignment horizontal="right" vertical="center"/>
    </xf>
    <xf numFmtId="4" fontId="43" fillId="0" borderId="10" xfId="0" applyNumberFormat="1" applyFont="1" applyFill="1" applyBorder="1" applyAlignment="1">
      <alignment horizontal="right" vertical="center"/>
    </xf>
    <xf numFmtId="3" fontId="43" fillId="24" borderId="11" xfId="0" applyNumberFormat="1" applyFont="1" applyFill="1" applyBorder="1" applyAlignment="1">
      <alignment vertical="center"/>
    </xf>
    <xf numFmtId="3" fontId="43" fillId="24" borderId="12" xfId="0" applyNumberFormat="1" applyFont="1" applyFill="1" applyBorder="1" applyAlignment="1">
      <alignment vertical="center"/>
    </xf>
    <xf numFmtId="196" fontId="43" fillId="0" borderId="23" xfId="0" applyNumberFormat="1" applyFont="1" applyFill="1" applyBorder="1" applyAlignment="1">
      <alignment horizontal="right" vertical="center"/>
    </xf>
    <xf numFmtId="196" fontId="43" fillId="0" borderId="14" xfId="0" applyNumberFormat="1" applyFont="1" applyFill="1" applyBorder="1" applyAlignment="1">
      <alignment horizontal="right" vertical="center"/>
    </xf>
    <xf numFmtId="196" fontId="43" fillId="0" borderId="18" xfId="0" applyNumberFormat="1" applyFont="1" applyFill="1" applyBorder="1" applyAlignment="1">
      <alignment horizontal="right" vertical="center"/>
    </xf>
    <xf numFmtId="195" fontId="0" fillId="0" borderId="10" xfId="89" applyNumberFormat="1" applyFont="1" applyBorder="1" applyAlignment="1">
      <alignment horizontal="right"/>
    </xf>
    <xf numFmtId="195" fontId="0" fillId="0" borderId="11" xfId="89" applyNumberFormat="1" applyFont="1" applyBorder="1" applyAlignment="1">
      <alignment horizontal="right"/>
    </xf>
    <xf numFmtId="195" fontId="0" fillId="0" borderId="12" xfId="89" applyNumberFormat="1" applyFont="1" applyBorder="1" applyAlignment="1">
      <alignment horizontal="right"/>
    </xf>
    <xf numFmtId="195" fontId="0" fillId="0" borderId="13" xfId="89" applyNumberFormat="1" applyFont="1" applyBorder="1" applyAlignment="1">
      <alignment horizontal="right"/>
    </xf>
    <xf numFmtId="195" fontId="0" fillId="0" borderId="0" xfId="89" applyNumberFormat="1" applyFont="1" applyBorder="1" applyAlignment="1">
      <alignment horizontal="right"/>
    </xf>
    <xf numFmtId="195" fontId="0" fillId="0" borderId="15" xfId="89" applyNumberFormat="1" applyFont="1" applyBorder="1" applyAlignment="1">
      <alignment horizontal="right"/>
    </xf>
    <xf numFmtId="0" fontId="40" fillId="0" borderId="22" xfId="0" applyFont="1" applyBorder="1" applyAlignment="1">
      <alignment vertical="center" wrapText="1"/>
    </xf>
    <xf numFmtId="0" fontId="0" fillId="0" borderId="0" xfId="0" applyFont="1" applyAlignment="1">
      <alignment horizontal="right"/>
    </xf>
    <xf numFmtId="184" fontId="43" fillId="0" borderId="15" xfId="0" applyNumberFormat="1" applyFont="1" applyFill="1" applyBorder="1" applyAlignment="1">
      <alignment horizontal="right" vertical="center"/>
    </xf>
    <xf numFmtId="195" fontId="42" fillId="24" borderId="0" xfId="90" applyNumberFormat="1" applyFont="1" applyFill="1" applyBorder="1" applyAlignment="1" quotePrefix="1">
      <alignment/>
    </xf>
    <xf numFmtId="195" fontId="42" fillId="24" borderId="15" xfId="90" applyNumberFormat="1" applyFont="1" applyFill="1" applyBorder="1" applyAlignment="1" quotePrefix="1">
      <alignment/>
    </xf>
    <xf numFmtId="196" fontId="42" fillId="24" borderId="0" xfId="90" applyNumberFormat="1" applyFont="1" applyFill="1" applyBorder="1" applyAlignment="1" quotePrefix="1">
      <alignment/>
    </xf>
    <xf numFmtId="196" fontId="42" fillId="24" borderId="15" xfId="90" applyNumberFormat="1" applyFont="1" applyFill="1" applyBorder="1" applyAlignment="1" quotePrefix="1">
      <alignment/>
    </xf>
    <xf numFmtId="3" fontId="43" fillId="24" borderId="10" xfId="0" applyNumberFormat="1" applyFont="1" applyFill="1" applyBorder="1" applyAlignment="1">
      <alignment vertical="center"/>
    </xf>
    <xf numFmtId="195" fontId="42" fillId="24" borderId="11" xfId="90" applyNumberFormat="1" applyFont="1" applyFill="1" applyBorder="1" applyAlignment="1" quotePrefix="1">
      <alignment/>
    </xf>
    <xf numFmtId="195" fontId="42" fillId="24" borderId="12" xfId="90" applyNumberFormat="1" applyFont="1" applyFill="1" applyBorder="1" applyAlignment="1" quotePrefix="1">
      <alignment/>
    </xf>
    <xf numFmtId="195" fontId="42" fillId="24" borderId="13" xfId="90" applyNumberFormat="1" applyFont="1" applyFill="1" applyBorder="1" applyAlignment="1" quotePrefix="1">
      <alignment/>
    </xf>
    <xf numFmtId="195" fontId="42" fillId="24" borderId="23" xfId="90" applyNumberFormat="1" applyFont="1" applyFill="1" applyBorder="1" applyAlignment="1" quotePrefix="1">
      <alignment/>
    </xf>
    <xf numFmtId="195" fontId="42" fillId="24" borderId="14" xfId="90" applyNumberFormat="1" applyFont="1" applyFill="1" applyBorder="1" applyAlignment="1" quotePrefix="1">
      <alignment/>
    </xf>
    <xf numFmtId="195" fontId="42" fillId="24" borderId="18" xfId="90" applyNumberFormat="1" applyFont="1" applyFill="1" applyBorder="1" applyAlignment="1" quotePrefix="1">
      <alignment/>
    </xf>
    <xf numFmtId="0" fontId="20" fillId="0" borderId="24" xfId="0" applyFont="1" applyBorder="1" applyAlignment="1">
      <alignment horizontal="right" vertical="center"/>
    </xf>
    <xf numFmtId="3" fontId="42" fillId="0" borderId="13" xfId="0" applyNumberFormat="1" applyFont="1" applyBorder="1" applyAlignment="1">
      <alignment horizontal="right" vertical="center" indent="1"/>
    </xf>
    <xf numFmtId="3" fontId="42" fillId="0" borderId="0" xfId="0" applyNumberFormat="1" applyFont="1" applyBorder="1" applyAlignment="1">
      <alignment horizontal="right" vertical="center" indent="1"/>
    </xf>
    <xf numFmtId="3" fontId="42" fillId="0" borderId="15" xfId="0" applyNumberFormat="1" applyFont="1" applyBorder="1" applyAlignment="1">
      <alignment horizontal="right" vertical="center" indent="1"/>
    </xf>
    <xf numFmtId="0" fontId="42" fillId="0" borderId="23" xfId="0" applyFont="1" applyBorder="1" applyAlignment="1">
      <alignment horizontal="right" vertical="center" indent="1"/>
    </xf>
    <xf numFmtId="0" fontId="42" fillId="0" borderId="14" xfId="0" applyFont="1" applyBorder="1" applyAlignment="1">
      <alignment horizontal="right" vertical="center" indent="1"/>
    </xf>
    <xf numFmtId="0" fontId="42" fillId="0" borderId="18" xfId="0" applyFont="1" applyBorder="1" applyAlignment="1">
      <alignment horizontal="right" vertical="center" indent="1"/>
    </xf>
    <xf numFmtId="0" fontId="0" fillId="0" borderId="16" xfId="0" applyFont="1" applyBorder="1" applyAlignment="1">
      <alignment horizontal="right"/>
    </xf>
    <xf numFmtId="0" fontId="0" fillId="0" borderId="22" xfId="0" applyFont="1" applyBorder="1" applyAlignment="1">
      <alignment horizontal="right"/>
    </xf>
    <xf numFmtId="0" fontId="0" fillId="0" borderId="24" xfId="0" applyFont="1" applyBorder="1" applyAlignment="1">
      <alignment horizontal="right"/>
    </xf>
    <xf numFmtId="0" fontId="0" fillId="0" borderId="40" xfId="0" applyFont="1" applyBorder="1" applyAlignment="1">
      <alignment horizontal="right"/>
    </xf>
    <xf numFmtId="0" fontId="0" fillId="0" borderId="22" xfId="0" applyFont="1" applyFill="1" applyBorder="1" applyAlignment="1">
      <alignment horizontal="right"/>
    </xf>
    <xf numFmtId="0" fontId="0" fillId="0" borderId="14" xfId="0" applyFont="1" applyBorder="1" applyAlignment="1">
      <alignment horizontal="right"/>
    </xf>
    <xf numFmtId="0" fontId="40" fillId="0" borderId="22" xfId="0" applyFont="1" applyBorder="1" applyAlignment="1">
      <alignment horizontal="right"/>
    </xf>
    <xf numFmtId="0" fontId="0" fillId="0" borderId="0" xfId="0" applyFont="1" applyBorder="1" applyAlignment="1">
      <alignment horizontal="right"/>
    </xf>
    <xf numFmtId="0" fontId="0" fillId="0" borderId="15" xfId="0" applyFont="1" applyBorder="1" applyAlignment="1">
      <alignment horizontal="right" vertical="center"/>
    </xf>
    <xf numFmtId="0" fontId="0" fillId="0" borderId="22" xfId="0" applyFont="1" applyBorder="1" applyAlignment="1">
      <alignment wrapText="1"/>
    </xf>
    <xf numFmtId="0" fontId="0" fillId="0" borderId="22" xfId="0" applyFont="1" applyFill="1" applyBorder="1" applyAlignment="1">
      <alignment wrapText="1"/>
    </xf>
    <xf numFmtId="0" fontId="0" fillId="0" borderId="0" xfId="115">
      <alignment/>
      <protection/>
    </xf>
    <xf numFmtId="179" fontId="0" fillId="0" borderId="10" xfId="115" applyNumberFormat="1" applyFont="1" applyFill="1" applyBorder="1">
      <alignment/>
      <protection/>
    </xf>
    <xf numFmtId="0" fontId="0" fillId="0" borderId="16" xfId="115" applyFont="1" applyBorder="1" applyAlignment="1">
      <alignment horizontal="right"/>
      <protection/>
    </xf>
    <xf numFmtId="3" fontId="42" fillId="0" borderId="11" xfId="100" applyNumberFormat="1" applyFont="1" applyBorder="1" applyAlignment="1">
      <alignment horizontal="right" vertical="center" indent="1"/>
    </xf>
    <xf numFmtId="3" fontId="42" fillId="0" borderId="12" xfId="100" applyNumberFormat="1" applyFont="1" applyBorder="1" applyAlignment="1">
      <alignment horizontal="right" vertical="center" indent="1"/>
    </xf>
    <xf numFmtId="179" fontId="0" fillId="0" borderId="13" xfId="115" applyNumberFormat="1" applyFont="1" applyFill="1" applyBorder="1">
      <alignment/>
      <protection/>
    </xf>
    <xf numFmtId="0" fontId="0" fillId="0" borderId="22" xfId="115" applyFont="1" applyBorder="1" applyAlignment="1">
      <alignment horizontal="right"/>
      <protection/>
    </xf>
    <xf numFmtId="3" fontId="42" fillId="0" borderId="0" xfId="100" applyNumberFormat="1" applyFont="1" applyBorder="1" applyAlignment="1">
      <alignment horizontal="right" vertical="center" indent="1"/>
    </xf>
    <xf numFmtId="3" fontId="42" fillId="0" borderId="15" xfId="100" applyNumberFormat="1" applyFont="1" applyBorder="1" applyAlignment="1">
      <alignment horizontal="right" vertical="center" indent="1"/>
    </xf>
    <xf numFmtId="179" fontId="0" fillId="0" borderId="23" xfId="115" applyNumberFormat="1" applyFont="1" applyFill="1" applyBorder="1">
      <alignment/>
      <protection/>
    </xf>
    <xf numFmtId="0" fontId="0" fillId="0" borderId="24" xfId="115" applyFont="1" applyBorder="1" applyAlignment="1">
      <alignment horizontal="right"/>
      <protection/>
    </xf>
    <xf numFmtId="3" fontId="42" fillId="0" borderId="14" xfId="100" applyNumberFormat="1" applyFont="1" applyBorder="1" applyAlignment="1">
      <alignment horizontal="right" vertical="center" indent="1"/>
    </xf>
    <xf numFmtId="3" fontId="42" fillId="0" borderId="18" xfId="100" applyNumberFormat="1" applyFont="1" applyBorder="1" applyAlignment="1">
      <alignment horizontal="right" vertical="center" indent="1"/>
    </xf>
    <xf numFmtId="0" fontId="0" fillId="0" borderId="16" xfId="115" applyFont="1" applyBorder="1">
      <alignment/>
      <protection/>
    </xf>
    <xf numFmtId="49" fontId="42" fillId="0" borderId="0" xfId="100" applyNumberFormat="1" applyFont="1" applyBorder="1" applyAlignment="1">
      <alignment horizontal="right" vertical="center" indent="1"/>
    </xf>
    <xf numFmtId="0" fontId="42" fillId="0" borderId="0" xfId="100" applyNumberFormat="1" applyFont="1" applyFill="1" applyBorder="1" applyAlignment="1">
      <alignment horizontal="right" vertical="center" indent="1"/>
    </xf>
    <xf numFmtId="0" fontId="42" fillId="0" borderId="15" xfId="100" applyNumberFormat="1" applyFont="1" applyFill="1" applyBorder="1" applyAlignment="1">
      <alignment horizontal="right" vertical="center" indent="1"/>
    </xf>
    <xf numFmtId="0" fontId="0" fillId="0" borderId="22" xfId="115" applyFont="1" applyBorder="1">
      <alignment/>
      <protection/>
    </xf>
    <xf numFmtId="182" fontId="42" fillId="0" borderId="0" xfId="103" applyNumberFormat="1" applyFont="1" applyBorder="1" applyAlignment="1">
      <alignment horizontal="right" vertical="center" indent="1"/>
    </xf>
    <xf numFmtId="49" fontId="42" fillId="0" borderId="0" xfId="100" applyNumberFormat="1" applyFont="1" applyFill="1" applyBorder="1" applyAlignment="1">
      <alignment horizontal="right" vertical="center" indent="1"/>
    </xf>
    <xf numFmtId="49" fontId="42" fillId="28" borderId="15" xfId="100" applyNumberFormat="1" applyFont="1" applyFill="1" applyBorder="1" applyAlignment="1">
      <alignment horizontal="right" vertical="center" indent="1"/>
    </xf>
    <xf numFmtId="0" fontId="0" fillId="0" borderId="22" xfId="115" applyFont="1" applyBorder="1" applyAlignment="1">
      <alignment vertical="center"/>
      <protection/>
    </xf>
    <xf numFmtId="0" fontId="42" fillId="0" borderId="0" xfId="115" applyFont="1" applyBorder="1" applyAlignment="1">
      <alignment horizontal="right" vertical="center" indent="1"/>
      <protection/>
    </xf>
    <xf numFmtId="0" fontId="42" fillId="0" borderId="15" xfId="115" applyFont="1" applyBorder="1" applyAlignment="1">
      <alignment horizontal="right" vertical="center" indent="1"/>
      <protection/>
    </xf>
    <xf numFmtId="0" fontId="0" fillId="0" borderId="24" xfId="115" applyFont="1" applyBorder="1" applyAlignment="1">
      <alignment vertical="center"/>
      <protection/>
    </xf>
    <xf numFmtId="3" fontId="42" fillId="0" borderId="14" xfId="115" applyNumberFormat="1" applyFont="1" applyBorder="1" applyAlignment="1">
      <alignment horizontal="right" vertical="center" indent="1"/>
      <protection/>
    </xf>
    <xf numFmtId="0" fontId="42" fillId="0" borderId="14" xfId="115" applyFont="1" applyBorder="1" applyAlignment="1">
      <alignment horizontal="right" vertical="center" indent="1"/>
      <protection/>
    </xf>
    <xf numFmtId="3" fontId="42" fillId="0" borderId="18" xfId="115" applyNumberFormat="1" applyFont="1" applyBorder="1" applyAlignment="1">
      <alignment horizontal="right" vertical="center" indent="1"/>
      <protection/>
    </xf>
    <xf numFmtId="3" fontId="0" fillId="0" borderId="10" xfId="115" applyNumberFormat="1" applyFont="1" applyFill="1" applyBorder="1">
      <alignment/>
      <protection/>
    </xf>
    <xf numFmtId="3" fontId="0" fillId="0" borderId="13" xfId="115" applyNumberFormat="1" applyFont="1" applyFill="1" applyBorder="1">
      <alignment/>
      <protection/>
    </xf>
    <xf numFmtId="3" fontId="0" fillId="0" borderId="13" xfId="115" applyNumberFormat="1" applyFont="1" applyFill="1" applyBorder="1" applyAlignment="1">
      <alignment wrapText="1"/>
      <protection/>
    </xf>
    <xf numFmtId="0" fontId="0" fillId="0" borderId="13" xfId="115" applyFont="1" applyFill="1" applyBorder="1" applyAlignment="1">
      <alignment vertical="center"/>
      <protection/>
    </xf>
    <xf numFmtId="4" fontId="42" fillId="0" borderId="0" xfId="100" applyNumberFormat="1" applyFont="1" applyBorder="1" applyAlignment="1">
      <alignment horizontal="right" vertical="center" indent="1"/>
    </xf>
    <xf numFmtId="4" fontId="42" fillId="0" borderId="15" xfId="100" applyNumberFormat="1" applyFont="1" applyBorder="1" applyAlignment="1">
      <alignment horizontal="right" vertical="center" indent="1"/>
    </xf>
    <xf numFmtId="0" fontId="0" fillId="0" borderId="13" xfId="115" applyFont="1" applyBorder="1" applyAlignment="1">
      <alignment vertical="center"/>
      <protection/>
    </xf>
    <xf numFmtId="0" fontId="0" fillId="0" borderId="23" xfId="115" applyFont="1" applyBorder="1" applyAlignment="1">
      <alignment vertical="center"/>
      <protection/>
    </xf>
    <xf numFmtId="4" fontId="42" fillId="0" borderId="14" xfId="100" applyNumberFormat="1" applyFont="1" applyBorder="1" applyAlignment="1">
      <alignment horizontal="right" vertical="center" indent="1"/>
    </xf>
    <xf numFmtId="4" fontId="42" fillId="0" borderId="18" xfId="100" applyNumberFormat="1" applyFont="1" applyBorder="1" applyAlignment="1">
      <alignment horizontal="right" vertical="center" indent="1"/>
    </xf>
    <xf numFmtId="3" fontId="0" fillId="0" borderId="16" xfId="115" applyNumberFormat="1" applyFont="1" applyBorder="1">
      <alignment/>
      <protection/>
    </xf>
    <xf numFmtId="1" fontId="42" fillId="0" borderId="11" xfId="100" applyNumberFormat="1" applyFont="1" applyBorder="1" applyAlignment="1">
      <alignment horizontal="right" indent="1"/>
    </xf>
    <xf numFmtId="1" fontId="42" fillId="0" borderId="11" xfId="100" applyNumberFormat="1" applyFont="1" applyFill="1" applyBorder="1" applyAlignment="1">
      <alignment horizontal="right" indent="1"/>
    </xf>
    <xf numFmtId="1" fontId="42" fillId="0" borderId="12" xfId="100" applyNumberFormat="1" applyFont="1" applyFill="1" applyBorder="1" applyAlignment="1">
      <alignment horizontal="right" indent="1"/>
    </xf>
    <xf numFmtId="179" fontId="42" fillId="0" borderId="0" xfId="100" applyNumberFormat="1" applyFont="1" applyFill="1" applyBorder="1" applyAlignment="1">
      <alignment horizontal="right" indent="1"/>
    </xf>
    <xf numFmtId="179" fontId="42" fillId="0" borderId="15" xfId="100" applyNumberFormat="1" applyFont="1" applyFill="1" applyBorder="1" applyAlignment="1">
      <alignment horizontal="right" indent="1"/>
    </xf>
    <xf numFmtId="3" fontId="42" fillId="0" borderId="0" xfId="100" applyNumberFormat="1" applyFont="1" applyBorder="1" applyAlignment="1">
      <alignment horizontal="right" indent="1"/>
    </xf>
    <xf numFmtId="179" fontId="42" fillId="0" borderId="0" xfId="100" applyNumberFormat="1" applyFont="1" applyFill="1" applyBorder="1" applyAlignment="1">
      <alignment horizontal="right" vertical="center" indent="1"/>
    </xf>
    <xf numFmtId="0" fontId="0" fillId="0" borderId="13" xfId="115" applyFont="1" applyBorder="1">
      <alignment/>
      <protection/>
    </xf>
    <xf numFmtId="3" fontId="42" fillId="0" borderId="0" xfId="100" applyNumberFormat="1" applyFont="1" applyFill="1" applyBorder="1" applyAlignment="1">
      <alignment horizontal="right" indent="1"/>
    </xf>
    <xf numFmtId="0" fontId="0" fillId="0" borderId="23" xfId="115" applyFont="1" applyBorder="1">
      <alignment/>
      <protection/>
    </xf>
    <xf numFmtId="3" fontId="42" fillId="0" borderId="14" xfId="100" applyNumberFormat="1" applyFont="1" applyBorder="1" applyAlignment="1">
      <alignment horizontal="right" indent="1"/>
    </xf>
    <xf numFmtId="179" fontId="42" fillId="0" borderId="14" xfId="100" applyNumberFormat="1" applyFont="1" applyFill="1" applyBorder="1" applyAlignment="1">
      <alignment horizontal="right" indent="1"/>
    </xf>
    <xf numFmtId="179" fontId="42" fillId="0" borderId="18" xfId="100" applyNumberFormat="1" applyFont="1" applyFill="1" applyBorder="1" applyAlignment="1">
      <alignment horizontal="right" indent="1"/>
    </xf>
    <xf numFmtId="3" fontId="42" fillId="0" borderId="11" xfId="100" applyNumberFormat="1" applyFont="1" applyBorder="1" applyAlignment="1">
      <alignment horizontal="right" indent="1"/>
    </xf>
    <xf numFmtId="3" fontId="42" fillId="0" borderId="12" xfId="100" applyNumberFormat="1" applyFont="1" applyBorder="1" applyAlignment="1">
      <alignment horizontal="right" indent="1"/>
    </xf>
    <xf numFmtId="3" fontId="42" fillId="0" borderId="15" xfId="100" applyNumberFormat="1" applyFont="1" applyBorder="1" applyAlignment="1">
      <alignment horizontal="right" indent="1"/>
    </xf>
    <xf numFmtId="0" fontId="0" fillId="0" borderId="22" xfId="115" applyFont="1" applyBorder="1" quotePrefix="1">
      <alignment/>
      <protection/>
    </xf>
    <xf numFmtId="0" fontId="0" fillId="0" borderId="24" xfId="115" applyFont="1" applyBorder="1" applyAlignment="1">
      <alignment horizontal="right" vertical="center"/>
      <protection/>
    </xf>
    <xf numFmtId="3" fontId="42" fillId="0" borderId="18" xfId="100" applyNumberFormat="1" applyFont="1" applyBorder="1" applyAlignment="1">
      <alignment horizontal="right" indent="1"/>
    </xf>
    <xf numFmtId="0" fontId="0" fillId="0" borderId="0" xfId="115" applyAlignment="1">
      <alignment horizontal="left"/>
      <protection/>
    </xf>
    <xf numFmtId="0" fontId="0" fillId="0" borderId="24" xfId="115" applyFont="1" applyBorder="1" quotePrefix="1">
      <alignment/>
      <protection/>
    </xf>
    <xf numFmtId="0" fontId="36" fillId="11" borderId="11" xfId="0" applyFont="1" applyFill="1" applyBorder="1" applyAlignment="1">
      <alignment/>
    </xf>
    <xf numFmtId="0" fontId="0" fillId="11" borderId="11" xfId="0" applyFont="1" applyFill="1" applyBorder="1" applyAlignment="1">
      <alignment horizontal="right"/>
    </xf>
    <xf numFmtId="0" fontId="0" fillId="11" borderId="12" xfId="0" applyFont="1" applyFill="1" applyBorder="1" applyAlignment="1">
      <alignment horizontal="right"/>
    </xf>
    <xf numFmtId="0" fontId="0" fillId="11" borderId="23" xfId="0" applyFont="1" applyFill="1" applyBorder="1" applyAlignment="1">
      <alignment/>
    </xf>
    <xf numFmtId="0" fontId="36" fillId="11" borderId="14" xfId="0" applyFont="1" applyFill="1" applyBorder="1" applyAlignment="1">
      <alignment/>
    </xf>
    <xf numFmtId="0" fontId="36" fillId="11" borderId="14" xfId="0" applyFont="1" applyFill="1" applyBorder="1" applyAlignment="1">
      <alignment horizontal="right"/>
    </xf>
    <xf numFmtId="0" fontId="36" fillId="11" borderId="18" xfId="0" applyFont="1" applyFill="1" applyBorder="1" applyAlignment="1">
      <alignment horizontal="right"/>
    </xf>
    <xf numFmtId="0" fontId="36" fillId="11" borderId="23" xfId="115" applyFont="1" applyFill="1" applyBorder="1">
      <alignment/>
      <protection/>
    </xf>
    <xf numFmtId="0" fontId="36" fillId="11" borderId="14" xfId="115" applyFont="1" applyFill="1" applyBorder="1">
      <alignment/>
      <protection/>
    </xf>
    <xf numFmtId="0" fontId="36" fillId="11" borderId="14" xfId="115" applyFont="1" applyFill="1" applyBorder="1" applyAlignment="1">
      <alignment horizontal="center"/>
      <protection/>
    </xf>
    <xf numFmtId="0" fontId="36" fillId="11" borderId="18" xfId="115" applyFont="1" applyFill="1" applyBorder="1" applyAlignment="1">
      <alignment horizontal="center"/>
      <protection/>
    </xf>
    <xf numFmtId="0" fontId="36" fillId="0" borderId="24" xfId="0" applyFont="1" applyBorder="1" applyAlignment="1">
      <alignment horizontal="center" vertical="center"/>
    </xf>
    <xf numFmtId="0" fontId="36" fillId="11" borderId="10" xfId="0" applyFont="1" applyFill="1" applyBorder="1" applyAlignment="1">
      <alignment/>
    </xf>
    <xf numFmtId="0" fontId="0" fillId="11" borderId="14" xfId="0" applyFont="1" applyFill="1" applyBorder="1" applyAlignment="1">
      <alignment/>
    </xf>
    <xf numFmtId="0" fontId="0" fillId="0" borderId="11" xfId="0" applyBorder="1" applyAlignment="1">
      <alignment wrapText="1"/>
    </xf>
    <xf numFmtId="0" fontId="0" fillId="0" borderId="0" xfId="0" applyAlignment="1">
      <alignment wrapText="1"/>
    </xf>
    <xf numFmtId="0" fontId="36" fillId="0" borderId="10" xfId="0" applyFont="1" applyBorder="1" applyAlignment="1">
      <alignment horizontal="center" vertical="center"/>
    </xf>
    <xf numFmtId="0" fontId="36" fillId="27" borderId="12"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0" borderId="16" xfId="0" applyFont="1" applyBorder="1" applyAlignment="1">
      <alignment horizontal="center" vertical="center" wrapText="1"/>
    </xf>
    <xf numFmtId="0" fontId="36" fillId="0" borderId="22" xfId="0" applyFont="1" applyBorder="1" applyAlignment="1">
      <alignment horizontal="center" vertical="center"/>
    </xf>
    <xf numFmtId="0" fontId="49" fillId="0" borderId="0" xfId="0" applyFont="1" applyAlignment="1">
      <alignment/>
    </xf>
    <xf numFmtId="0" fontId="50" fillId="0" borderId="0" xfId="0" applyFont="1" applyAlignment="1">
      <alignment/>
    </xf>
    <xf numFmtId="0" fontId="36" fillId="3" borderId="11"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0" fillId="0" borderId="11" xfId="0" applyFont="1" applyBorder="1" applyAlignment="1">
      <alignment wrapText="1"/>
    </xf>
    <xf numFmtId="0" fontId="25" fillId="25" borderId="11" xfId="0" applyFont="1" applyFill="1" applyBorder="1" applyAlignment="1">
      <alignment horizontal="center" vertical="top"/>
    </xf>
    <xf numFmtId="0" fontId="35" fillId="29" borderId="17" xfId="0" applyFont="1" applyFill="1" applyBorder="1" applyAlignment="1">
      <alignment horizontal="center" vertical="center" wrapText="1"/>
    </xf>
    <xf numFmtId="0" fontId="35" fillId="29" borderId="41" xfId="0" applyFont="1" applyFill="1" applyBorder="1" applyAlignment="1">
      <alignment horizontal="center" vertical="center" wrapText="1"/>
    </xf>
    <xf numFmtId="0" fontId="35" fillId="29" borderId="43" xfId="0" applyFont="1" applyFill="1" applyBorder="1" applyAlignment="1">
      <alignment horizontal="center" vertical="center" wrapText="1"/>
    </xf>
    <xf numFmtId="0" fontId="27" fillId="20" borderId="17" xfId="0" applyFont="1" applyFill="1" applyBorder="1" applyAlignment="1">
      <alignment horizontal="center" vertical="center"/>
    </xf>
    <xf numFmtId="0" fontId="27" fillId="20" borderId="43" xfId="0" applyFont="1" applyFill="1" applyBorder="1" applyAlignment="1">
      <alignment horizontal="center" vertical="center"/>
    </xf>
    <xf numFmtId="0" fontId="30" fillId="24" borderId="21" xfId="0" applyFont="1" applyFill="1" applyBorder="1" applyAlignment="1">
      <alignment horizontal="left" vertical="top" wrapText="1"/>
    </xf>
    <xf numFmtId="0" fontId="30" fillId="24" borderId="22" xfId="0" applyFont="1" applyFill="1" applyBorder="1" applyAlignment="1">
      <alignment horizontal="left" vertical="top" wrapText="1"/>
    </xf>
    <xf numFmtId="0" fontId="30" fillId="24" borderId="36" xfId="0" applyFont="1" applyFill="1" applyBorder="1" applyAlignment="1">
      <alignment horizontal="left" vertical="center" wrapText="1"/>
    </xf>
    <xf numFmtId="0" fontId="30" fillId="24" borderId="22" xfId="0" applyFont="1" applyFill="1" applyBorder="1" applyAlignment="1">
      <alignment horizontal="left" vertical="center" wrapText="1"/>
    </xf>
    <xf numFmtId="0" fontId="27" fillId="22" borderId="16" xfId="0" applyFont="1" applyFill="1" applyBorder="1" applyAlignment="1">
      <alignment horizontal="center" vertical="center" wrapText="1"/>
    </xf>
    <xf numFmtId="0" fontId="27" fillId="22" borderId="24"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vertical="center"/>
    </xf>
    <xf numFmtId="0" fontId="36" fillId="0" borderId="23" xfId="0" applyFont="1" applyBorder="1" applyAlignment="1">
      <alignment horizontal="center" vertical="center"/>
    </xf>
    <xf numFmtId="0" fontId="36" fillId="26" borderId="0" xfId="0" applyFont="1" applyFill="1" applyAlignment="1">
      <alignment horizontal="center" vertical="center" wrapText="1"/>
    </xf>
    <xf numFmtId="0" fontId="36" fillId="3" borderId="0" xfId="0" applyFont="1" applyFill="1" applyAlignment="1">
      <alignment horizontal="center" vertical="center" wrapText="1"/>
    </xf>
    <xf numFmtId="0" fontId="36" fillId="30" borderId="11" xfId="0" applyFont="1" applyFill="1" applyBorder="1" applyAlignment="1">
      <alignment horizontal="center" vertical="center" wrapText="1"/>
    </xf>
    <xf numFmtId="0" fontId="36" fillId="30" borderId="0" xfId="0" applyFont="1" applyFill="1" applyBorder="1" applyAlignment="1">
      <alignment horizontal="center" vertical="center" wrapText="1"/>
    </xf>
    <xf numFmtId="0" fontId="36" fillId="30" borderId="14" xfId="0" applyFont="1" applyFill="1" applyBorder="1" applyAlignment="1">
      <alignment horizontal="center" vertical="center" wrapText="1"/>
    </xf>
    <xf numFmtId="0" fontId="36" fillId="16" borderId="0" xfId="0" applyFont="1" applyFill="1" applyAlignment="1">
      <alignment horizontal="center" vertical="center" wrapText="1"/>
    </xf>
    <xf numFmtId="0" fontId="36" fillId="30" borderId="0" xfId="0" applyFont="1" applyFill="1" applyAlignment="1">
      <alignment horizontal="center" vertical="center" wrapText="1"/>
    </xf>
    <xf numFmtId="0" fontId="36" fillId="11" borderId="11" xfId="0" applyFont="1" applyFill="1" applyBorder="1" applyAlignment="1">
      <alignment horizontal="center" vertical="center" wrapText="1"/>
    </xf>
    <xf numFmtId="0" fontId="36" fillId="11" borderId="0" xfId="0" applyFont="1" applyFill="1" applyBorder="1" applyAlignment="1">
      <alignment horizontal="center" vertical="center" wrapText="1"/>
    </xf>
    <xf numFmtId="0" fontId="36" fillId="11" borderId="14" xfId="0" applyFont="1" applyFill="1" applyBorder="1" applyAlignment="1">
      <alignment horizontal="center" vertical="center" wrapText="1"/>
    </xf>
    <xf numFmtId="0" fontId="36" fillId="27" borderId="0" xfId="0" applyFont="1" applyFill="1" applyBorder="1" applyAlignment="1">
      <alignment horizontal="center" vertical="center" wrapText="1"/>
    </xf>
    <xf numFmtId="0" fontId="36" fillId="27" borderId="14"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27" borderId="11" xfId="0" applyFont="1" applyFill="1" applyBorder="1" applyAlignment="1">
      <alignment horizontal="center" vertical="center" wrapText="1"/>
    </xf>
    <xf numFmtId="0" fontId="36" fillId="16" borderId="14" xfId="0" applyFont="1" applyFill="1" applyBorder="1" applyAlignment="1">
      <alignment horizontal="center" vertical="center" wrapText="1"/>
    </xf>
    <xf numFmtId="0" fontId="36" fillId="26" borderId="0" xfId="0" applyFont="1" applyFill="1" applyBorder="1" applyAlignment="1">
      <alignment horizontal="center" vertical="center" wrapText="1"/>
    </xf>
    <xf numFmtId="0" fontId="36" fillId="26" borderId="14" xfId="0" applyFont="1" applyFill="1" applyBorder="1" applyAlignment="1">
      <alignment horizontal="center" vertical="center" wrapText="1"/>
    </xf>
    <xf numFmtId="0" fontId="0" fillId="0" borderId="13" xfId="0" applyFont="1" applyBorder="1" applyAlignment="1">
      <alignment horizontal="center"/>
    </xf>
    <xf numFmtId="0" fontId="0" fillId="0" borderId="23"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36" fillId="0" borderId="22" xfId="0" applyFont="1" applyBorder="1" applyAlignment="1">
      <alignment horizontal="center" vertical="center" wrapText="1"/>
    </xf>
    <xf numFmtId="0" fontId="0" fillId="0" borderId="24" xfId="0" applyFont="1" applyBorder="1" applyAlignment="1">
      <alignment horizont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36" fillId="0" borderId="16" xfId="115" applyFont="1" applyBorder="1" applyAlignment="1">
      <alignment horizontal="center" vertical="center"/>
      <protection/>
    </xf>
    <xf numFmtId="0" fontId="36" fillId="0" borderId="22" xfId="115" applyFont="1" applyBorder="1" applyAlignment="1">
      <alignment horizontal="center" vertical="center"/>
      <protection/>
    </xf>
    <xf numFmtId="0" fontId="36" fillId="0" borderId="24" xfId="115" applyFont="1" applyBorder="1" applyAlignment="1">
      <alignment horizontal="center" vertical="center"/>
      <protection/>
    </xf>
    <xf numFmtId="0" fontId="46" fillId="11" borderId="10" xfId="115" applyFont="1" applyFill="1" applyBorder="1" applyAlignment="1">
      <alignment horizontal="left"/>
      <protection/>
    </xf>
    <xf numFmtId="0" fontId="46" fillId="11" borderId="11" xfId="115" applyFont="1" applyFill="1" applyBorder="1" applyAlignment="1">
      <alignment horizontal="left"/>
      <protection/>
    </xf>
    <xf numFmtId="0" fontId="46" fillId="11" borderId="12" xfId="115" applyFont="1" applyFill="1" applyBorder="1" applyAlignment="1">
      <alignment horizontal="left"/>
      <protection/>
    </xf>
    <xf numFmtId="0" fontId="36" fillId="0" borderId="10" xfId="115" applyFont="1" applyBorder="1" applyAlignment="1">
      <alignment horizontal="center" vertical="center" wrapText="1"/>
      <protection/>
    </xf>
    <xf numFmtId="0" fontId="36" fillId="0" borderId="13" xfId="115" applyFont="1" applyBorder="1" applyAlignment="1">
      <alignment horizontal="center" vertical="center" wrapText="1"/>
      <protection/>
    </xf>
    <xf numFmtId="0" fontId="36" fillId="0" borderId="23" xfId="115" applyFont="1" applyBorder="1" applyAlignment="1">
      <alignment horizontal="center" vertical="center" wrapText="1"/>
      <protection/>
    </xf>
    <xf numFmtId="0" fontId="51" fillId="0" borderId="44" xfId="0" applyFont="1" applyFill="1" applyBorder="1" applyAlignment="1">
      <alignment horizontal="left" indent="1"/>
    </xf>
    <xf numFmtId="0" fontId="0" fillId="0" borderId="45" xfId="97" applyFont="1" applyFill="1" applyBorder="1" applyAlignment="1">
      <alignment horizontal="left" vertical="center" indent="1"/>
    </xf>
  </cellXfs>
  <cellStyles count="143">
    <cellStyle name="Normal" xfId="0"/>
    <cellStyle name="20% - Accent1" xfId="15"/>
    <cellStyle name="20% - Accent2" xfId="16"/>
    <cellStyle name="20% - Accent3" xfId="17"/>
    <cellStyle name="20% - Accent4" xfId="18"/>
    <cellStyle name="20% - Accent5" xfId="19"/>
    <cellStyle name="20% - Accent6" xfId="20"/>
    <cellStyle name="20% - Colore1" xfId="21"/>
    <cellStyle name="20% - Colore2" xfId="22"/>
    <cellStyle name="20% - Colore3" xfId="23"/>
    <cellStyle name="20% - Colore4" xfId="24"/>
    <cellStyle name="20% - Colore5" xfId="25"/>
    <cellStyle name="20% - Colore6"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2" xfId="34"/>
    <cellStyle name="40% - Accent3" xfId="35"/>
    <cellStyle name="40% - Accent4" xfId="36"/>
    <cellStyle name="40% - Accent5" xfId="37"/>
    <cellStyle name="40% - Accent6" xfId="38"/>
    <cellStyle name="40% - Colore1" xfId="39"/>
    <cellStyle name="40% - Colore2" xfId="40"/>
    <cellStyle name="40% - Colore3" xfId="41"/>
    <cellStyle name="40% - Colore4" xfId="42"/>
    <cellStyle name="40% - Colore5" xfId="43"/>
    <cellStyle name="40% - Colore6"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Colore1" xfId="57"/>
    <cellStyle name="60% - Colore2" xfId="58"/>
    <cellStyle name="60% - Colore3" xfId="59"/>
    <cellStyle name="60% - Colore4" xfId="60"/>
    <cellStyle name="60% - Colore5" xfId="61"/>
    <cellStyle name="60% - Colore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Bad" xfId="75"/>
    <cellStyle name="Followed Hyperlink" xfId="76"/>
    <cellStyle name="Calcolo" xfId="77"/>
    <cellStyle name="Calculation" xfId="78"/>
    <cellStyle name="Cella collegata" xfId="79"/>
    <cellStyle name="Check Cell" xfId="80"/>
    <cellStyle name="Colore1" xfId="81"/>
    <cellStyle name="Colore2" xfId="82"/>
    <cellStyle name="Colore3" xfId="83"/>
    <cellStyle name="Colore4" xfId="84"/>
    <cellStyle name="Colore5" xfId="85"/>
    <cellStyle name="Colore6" xfId="86"/>
    <cellStyle name="Controlla cella" xfId="87"/>
    <cellStyle name="Data Cell - PerformancePoint" xfId="88"/>
    <cellStyle name="Comma" xfId="89"/>
    <cellStyle name="Comma [0]" xfId="90"/>
    <cellStyle name="Explanatory Text" xfId="91"/>
    <cellStyle name="Good" xfId="92"/>
    <cellStyle name="Heading 1" xfId="93"/>
    <cellStyle name="Heading 2" xfId="94"/>
    <cellStyle name="Heading 3" xfId="95"/>
    <cellStyle name="Heading 4" xfId="96"/>
    <cellStyle name="Hyperlink" xfId="97"/>
    <cellStyle name="Input" xfId="98"/>
    <cellStyle name="Linked Cell" xfId="99"/>
    <cellStyle name="Migliaia [0] 2" xfId="100"/>
    <cellStyle name="Migliaia [0] 3" xfId="101"/>
    <cellStyle name="Migliaia 10" xfId="102"/>
    <cellStyle name="Migliaia 2" xfId="103"/>
    <cellStyle name="Migliaia 2 2" xfId="104"/>
    <cellStyle name="Migliaia 3" xfId="105"/>
    <cellStyle name="Migliaia 4" xfId="106"/>
    <cellStyle name="Migliaia 5" xfId="107"/>
    <cellStyle name="Migliaia 6" xfId="108"/>
    <cellStyle name="Migliaia 7" xfId="109"/>
    <cellStyle name="Migliaia 8" xfId="110"/>
    <cellStyle name="Migliaia 9" xfId="111"/>
    <cellStyle name="Neutral" xfId="112"/>
    <cellStyle name="Neutro" xfId="113"/>
    <cellStyle name="Non valido" xfId="114"/>
    <cellStyle name="Normale 2" xfId="115"/>
    <cellStyle name="Nota" xfId="116"/>
    <cellStyle name="Note" xfId="117"/>
    <cellStyle name="Output" xfId="118"/>
    <cellStyle name="Percent" xfId="119"/>
    <cellStyle name="Testo avviso" xfId="120"/>
    <cellStyle name="Testo descrittivo" xfId="121"/>
    <cellStyle name="Title" xfId="122"/>
    <cellStyle name="Titolo" xfId="123"/>
    <cellStyle name="Titolo 1" xfId="124"/>
    <cellStyle name="Titolo 2" xfId="125"/>
    <cellStyle name="Titolo 3" xfId="126"/>
    <cellStyle name="Titolo 4" xfId="127"/>
    <cellStyle name="Total" xfId="128"/>
    <cellStyle name="Totale" xfId="129"/>
    <cellStyle name="Valido" xfId="130"/>
    <cellStyle name="Currency" xfId="131"/>
    <cellStyle name="Currency [0]" xfId="132"/>
    <cellStyle name="Warning Text" xfId="133"/>
    <cellStyle name="Акцент1" xfId="134"/>
    <cellStyle name="Акцент2" xfId="135"/>
    <cellStyle name="Акцент3" xfId="136"/>
    <cellStyle name="Акцент4" xfId="137"/>
    <cellStyle name="Акцент5" xfId="138"/>
    <cellStyle name="Акцент6" xfId="139"/>
    <cellStyle name="Ввод " xfId="140"/>
    <cellStyle name="Вывод" xfId="141"/>
    <cellStyle name="Вычисление" xfId="142"/>
    <cellStyle name="Заголовок 1" xfId="143"/>
    <cellStyle name="Заголовок 2" xfId="144"/>
    <cellStyle name="Заголовок 3" xfId="145"/>
    <cellStyle name="Заголовок 4" xfId="146"/>
    <cellStyle name="Итог" xfId="147"/>
    <cellStyle name="Контрольная ячейка" xfId="148"/>
    <cellStyle name="Название" xfId="149"/>
    <cellStyle name="Нейтральный" xfId="150"/>
    <cellStyle name="Плохой" xfId="151"/>
    <cellStyle name="Пояснение" xfId="152"/>
    <cellStyle name="Примечание" xfId="153"/>
    <cellStyle name="Связанная ячейка" xfId="154"/>
    <cellStyle name="Текст предупреждения" xfId="155"/>
    <cellStyle name="Хороший"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11</xdr:row>
      <xdr:rowOff>142875</xdr:rowOff>
    </xdr:from>
    <xdr:to>
      <xdr:col>3</xdr:col>
      <xdr:colOff>914400</xdr:colOff>
      <xdr:row>11</xdr:row>
      <xdr:rowOff>676275</xdr:rowOff>
    </xdr:to>
    <xdr:pic>
      <xdr:nvPicPr>
        <xdr:cNvPr id="1" name="Picture 1"/>
        <xdr:cNvPicPr preferRelativeResize="1">
          <a:picLocks noChangeAspect="1"/>
        </xdr:cNvPicPr>
      </xdr:nvPicPr>
      <xdr:blipFill>
        <a:blip r:embed="rId1"/>
        <a:stretch>
          <a:fillRect/>
        </a:stretch>
      </xdr:blipFill>
      <xdr:spPr>
        <a:xfrm>
          <a:off x="1190625" y="8858250"/>
          <a:ext cx="3781425" cy="533400"/>
        </a:xfrm>
        <a:prstGeom prst="rect">
          <a:avLst/>
        </a:prstGeom>
        <a:noFill/>
        <a:ln w="9525" cmpd="sng">
          <a:noFill/>
        </a:ln>
      </xdr:spPr>
    </xdr:pic>
    <xdr:clientData/>
  </xdr:twoCellAnchor>
  <xdr:twoCellAnchor editAs="oneCell">
    <xdr:from>
      <xdr:col>2</xdr:col>
      <xdr:colOff>47625</xdr:colOff>
      <xdr:row>32</xdr:row>
      <xdr:rowOff>152400</xdr:rowOff>
    </xdr:from>
    <xdr:to>
      <xdr:col>3</xdr:col>
      <xdr:colOff>904875</xdr:colOff>
      <xdr:row>32</xdr:row>
      <xdr:rowOff>647700</xdr:rowOff>
    </xdr:to>
    <xdr:pic>
      <xdr:nvPicPr>
        <xdr:cNvPr id="2" name="Picture 2"/>
        <xdr:cNvPicPr preferRelativeResize="1">
          <a:picLocks noChangeAspect="1"/>
        </xdr:cNvPicPr>
      </xdr:nvPicPr>
      <xdr:blipFill>
        <a:blip r:embed="rId2"/>
        <a:stretch>
          <a:fillRect/>
        </a:stretch>
      </xdr:blipFill>
      <xdr:spPr>
        <a:xfrm>
          <a:off x="1219200" y="20735925"/>
          <a:ext cx="3743325" cy="495300"/>
        </a:xfrm>
        <a:prstGeom prst="rect">
          <a:avLst/>
        </a:prstGeom>
        <a:noFill/>
        <a:ln w="9525" cmpd="sng">
          <a:noFill/>
        </a:ln>
      </xdr:spPr>
    </xdr:pic>
    <xdr:clientData/>
  </xdr:twoCellAnchor>
  <xdr:twoCellAnchor editAs="oneCell">
    <xdr:from>
      <xdr:col>2</xdr:col>
      <xdr:colOff>66675</xdr:colOff>
      <xdr:row>37</xdr:row>
      <xdr:rowOff>104775</xdr:rowOff>
    </xdr:from>
    <xdr:to>
      <xdr:col>3</xdr:col>
      <xdr:colOff>847725</xdr:colOff>
      <xdr:row>37</xdr:row>
      <xdr:rowOff>676275</xdr:rowOff>
    </xdr:to>
    <xdr:pic>
      <xdr:nvPicPr>
        <xdr:cNvPr id="3" name="Picture 3"/>
        <xdr:cNvPicPr preferRelativeResize="1">
          <a:picLocks noChangeAspect="1"/>
        </xdr:cNvPicPr>
      </xdr:nvPicPr>
      <xdr:blipFill>
        <a:blip r:embed="rId3"/>
        <a:stretch>
          <a:fillRect/>
        </a:stretch>
      </xdr:blipFill>
      <xdr:spPr>
        <a:xfrm>
          <a:off x="1238250" y="24241125"/>
          <a:ext cx="3667125" cy="571500"/>
        </a:xfrm>
        <a:prstGeom prst="rect">
          <a:avLst/>
        </a:prstGeom>
        <a:noFill/>
        <a:ln w="9525" cmpd="sng">
          <a:noFill/>
        </a:ln>
      </xdr:spPr>
    </xdr:pic>
    <xdr:clientData/>
  </xdr:twoCellAnchor>
  <xdr:twoCellAnchor editAs="oneCell">
    <xdr:from>
      <xdr:col>2</xdr:col>
      <xdr:colOff>0</xdr:colOff>
      <xdr:row>16</xdr:row>
      <xdr:rowOff>95250</xdr:rowOff>
    </xdr:from>
    <xdr:to>
      <xdr:col>3</xdr:col>
      <xdr:colOff>504825</xdr:colOff>
      <xdr:row>16</xdr:row>
      <xdr:rowOff>619125</xdr:rowOff>
    </xdr:to>
    <xdr:pic>
      <xdr:nvPicPr>
        <xdr:cNvPr id="4" name="Picture 4"/>
        <xdr:cNvPicPr preferRelativeResize="1">
          <a:picLocks noChangeAspect="1"/>
        </xdr:cNvPicPr>
      </xdr:nvPicPr>
      <xdr:blipFill>
        <a:blip r:embed="rId4"/>
        <a:stretch>
          <a:fillRect/>
        </a:stretch>
      </xdr:blipFill>
      <xdr:spPr>
        <a:xfrm>
          <a:off x="1171575" y="11887200"/>
          <a:ext cx="3390900" cy="523875"/>
        </a:xfrm>
        <a:prstGeom prst="rect">
          <a:avLst/>
        </a:prstGeom>
        <a:noFill/>
        <a:ln w="9525" cmpd="sng">
          <a:noFill/>
        </a:ln>
      </xdr:spPr>
    </xdr:pic>
    <xdr:clientData/>
  </xdr:twoCellAnchor>
  <xdr:twoCellAnchor>
    <xdr:from>
      <xdr:col>2</xdr:col>
      <xdr:colOff>47625</xdr:colOff>
      <xdr:row>48</xdr:row>
      <xdr:rowOff>180975</xdr:rowOff>
    </xdr:from>
    <xdr:to>
      <xdr:col>8</xdr:col>
      <xdr:colOff>5267325</xdr:colOff>
      <xdr:row>48</xdr:row>
      <xdr:rowOff>904875</xdr:rowOff>
    </xdr:to>
    <xdr:sp>
      <xdr:nvSpPr>
        <xdr:cNvPr id="5" name="AutoShape 5"/>
        <xdr:cNvSpPr>
          <a:spLocks/>
        </xdr:cNvSpPr>
      </xdr:nvSpPr>
      <xdr:spPr>
        <a:xfrm rot="16200000">
          <a:off x="1219200" y="29289375"/>
          <a:ext cx="30451425" cy="723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47</xdr:row>
      <xdr:rowOff>695325</xdr:rowOff>
    </xdr:from>
    <xdr:to>
      <xdr:col>10</xdr:col>
      <xdr:colOff>0</xdr:colOff>
      <xdr:row>49</xdr:row>
      <xdr:rowOff>85725</xdr:rowOff>
    </xdr:to>
    <xdr:sp>
      <xdr:nvSpPr>
        <xdr:cNvPr id="6" name="Rectangle 6"/>
        <xdr:cNvSpPr>
          <a:spLocks/>
        </xdr:cNvSpPr>
      </xdr:nvSpPr>
      <xdr:spPr>
        <a:xfrm>
          <a:off x="32299275" y="28460700"/>
          <a:ext cx="0" cy="1790700"/>
        </a:xfrm>
        <a:prstGeom prst="rect">
          <a:avLst/>
        </a:prstGeom>
        <a:solidFill>
          <a:srgbClr val="FFFFCC"/>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rPr>
            <a:t>Conferma del tasso di crescita organica medio annuo del </a:t>
          </a:r>
          <a:r>
            <a:rPr lang="en-US" cap="none" sz="2000" b="1" i="0" u="none" baseline="0">
              <a:solidFill>
                <a:srgbClr val="DD0806"/>
              </a:solidFill>
            </a:rPr>
            <a:t>3%</a:t>
          </a:r>
          <a:r>
            <a:rPr lang="en-US" cap="none" sz="1400" b="1" i="0" u="none" baseline="0">
              <a:solidFill>
                <a:srgbClr val="000000"/>
              </a:solidFill>
            </a:rPr>
            <a:t> nell'Upstream</a:t>
          </a:r>
        </a:p>
      </xdr:txBody>
    </xdr:sp>
    <xdr:clientData/>
  </xdr:twoCellAnchor>
  <xdr:twoCellAnchor>
    <xdr:from>
      <xdr:col>10</xdr:col>
      <xdr:colOff>0</xdr:colOff>
      <xdr:row>47</xdr:row>
      <xdr:rowOff>695325</xdr:rowOff>
    </xdr:from>
    <xdr:to>
      <xdr:col>10</xdr:col>
      <xdr:colOff>0</xdr:colOff>
      <xdr:row>49</xdr:row>
      <xdr:rowOff>66675</xdr:rowOff>
    </xdr:to>
    <xdr:sp>
      <xdr:nvSpPr>
        <xdr:cNvPr id="7" name="Rectangle 7"/>
        <xdr:cNvSpPr>
          <a:spLocks/>
        </xdr:cNvSpPr>
      </xdr:nvSpPr>
      <xdr:spPr>
        <a:xfrm>
          <a:off x="32299275" y="28460700"/>
          <a:ext cx="0" cy="1771650"/>
        </a:xfrm>
        <a:prstGeom prst="rect">
          <a:avLst/>
        </a:prstGeom>
        <a:solidFill>
          <a:srgbClr val="FFFFCC"/>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rPr>
            <a:t>Cost saving totale di </a:t>
          </a:r>
          <a:r>
            <a:rPr lang="en-US" cap="none" sz="2000" b="1" i="0" u="none" baseline="0">
              <a:solidFill>
                <a:srgbClr val="DD0806"/>
              </a:solidFill>
            </a:rPr>
            <a:t>€1,7</a:t>
          </a:r>
          <a:r>
            <a:rPr lang="en-US" cap="none" sz="1400" b="1" i="0" u="none" baseline="0">
              <a:solidFill>
                <a:srgbClr val="000000"/>
              </a:solidFill>
            </a:rPr>
            <a:t> miliardi entro il 2017</a:t>
          </a:r>
        </a:p>
      </xdr:txBody>
    </xdr:sp>
    <xdr:clientData/>
  </xdr:twoCellAnchor>
  <xdr:twoCellAnchor>
    <xdr:from>
      <xdr:col>2</xdr:col>
      <xdr:colOff>0</xdr:colOff>
      <xdr:row>11</xdr:row>
      <xdr:rowOff>0</xdr:rowOff>
    </xdr:from>
    <xdr:to>
      <xdr:col>9</xdr:col>
      <xdr:colOff>0</xdr:colOff>
      <xdr:row>15</xdr:row>
      <xdr:rowOff>0</xdr:rowOff>
    </xdr:to>
    <xdr:sp>
      <xdr:nvSpPr>
        <xdr:cNvPr id="8" name="Rectangle 8"/>
        <xdr:cNvSpPr>
          <a:spLocks/>
        </xdr:cNvSpPr>
      </xdr:nvSpPr>
      <xdr:spPr>
        <a:xfrm>
          <a:off x="1171575" y="8715375"/>
          <a:ext cx="30527625" cy="2933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9</xdr:col>
      <xdr:colOff>0</xdr:colOff>
      <xdr:row>31</xdr:row>
      <xdr:rowOff>0</xdr:rowOff>
    </xdr:to>
    <xdr:sp>
      <xdr:nvSpPr>
        <xdr:cNvPr id="9" name="Rectangle 9"/>
        <xdr:cNvSpPr>
          <a:spLocks/>
        </xdr:cNvSpPr>
      </xdr:nvSpPr>
      <xdr:spPr>
        <a:xfrm>
          <a:off x="1171575" y="18021300"/>
          <a:ext cx="30527625" cy="2343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32</xdr:row>
      <xdr:rowOff>0</xdr:rowOff>
    </xdr:from>
    <xdr:to>
      <xdr:col>9</xdr:col>
      <xdr:colOff>0</xdr:colOff>
      <xdr:row>36</xdr:row>
      <xdr:rowOff>0</xdr:rowOff>
    </xdr:to>
    <xdr:sp>
      <xdr:nvSpPr>
        <xdr:cNvPr id="10" name="Rectangle 10"/>
        <xdr:cNvSpPr>
          <a:spLocks/>
        </xdr:cNvSpPr>
      </xdr:nvSpPr>
      <xdr:spPr>
        <a:xfrm>
          <a:off x="1171575" y="20583525"/>
          <a:ext cx="30527625" cy="3390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9</xdr:col>
      <xdr:colOff>0</xdr:colOff>
      <xdr:row>43</xdr:row>
      <xdr:rowOff>0</xdr:rowOff>
    </xdr:to>
    <xdr:sp>
      <xdr:nvSpPr>
        <xdr:cNvPr id="11" name="Rectangle 11"/>
        <xdr:cNvSpPr>
          <a:spLocks/>
        </xdr:cNvSpPr>
      </xdr:nvSpPr>
      <xdr:spPr>
        <a:xfrm>
          <a:off x="1171575" y="24136350"/>
          <a:ext cx="30527625" cy="3457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21</xdr:row>
      <xdr:rowOff>0</xdr:rowOff>
    </xdr:from>
    <xdr:to>
      <xdr:col>9</xdr:col>
      <xdr:colOff>0</xdr:colOff>
      <xdr:row>26</xdr:row>
      <xdr:rowOff>0</xdr:rowOff>
    </xdr:to>
    <xdr:sp>
      <xdr:nvSpPr>
        <xdr:cNvPr id="12" name="Rectangle 12"/>
        <xdr:cNvSpPr>
          <a:spLocks/>
        </xdr:cNvSpPr>
      </xdr:nvSpPr>
      <xdr:spPr>
        <a:xfrm>
          <a:off x="1171575" y="15163800"/>
          <a:ext cx="30527625" cy="2647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0</xdr:rowOff>
    </xdr:from>
    <xdr:to>
      <xdr:col>9</xdr:col>
      <xdr:colOff>0</xdr:colOff>
      <xdr:row>20</xdr:row>
      <xdr:rowOff>0</xdr:rowOff>
    </xdr:to>
    <xdr:sp>
      <xdr:nvSpPr>
        <xdr:cNvPr id="13" name="Rectangle 13"/>
        <xdr:cNvSpPr>
          <a:spLocks/>
        </xdr:cNvSpPr>
      </xdr:nvSpPr>
      <xdr:spPr>
        <a:xfrm>
          <a:off x="1171575" y="11791950"/>
          <a:ext cx="30527625" cy="3181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9</xdr:col>
      <xdr:colOff>0</xdr:colOff>
      <xdr:row>50</xdr:row>
      <xdr:rowOff>0</xdr:rowOff>
    </xdr:to>
    <xdr:sp>
      <xdr:nvSpPr>
        <xdr:cNvPr id="14" name="Rectangle 14"/>
        <xdr:cNvSpPr>
          <a:spLocks/>
        </xdr:cNvSpPr>
      </xdr:nvSpPr>
      <xdr:spPr>
        <a:xfrm>
          <a:off x="1171575" y="30165675"/>
          <a:ext cx="30527625"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xdr:row>
      <xdr:rowOff>0</xdr:rowOff>
    </xdr:from>
    <xdr:to>
      <xdr:col>9</xdr:col>
      <xdr:colOff>0</xdr:colOff>
      <xdr:row>48</xdr:row>
      <xdr:rowOff>0</xdr:rowOff>
    </xdr:to>
    <xdr:sp>
      <xdr:nvSpPr>
        <xdr:cNvPr id="15" name="Rectangle 15"/>
        <xdr:cNvSpPr>
          <a:spLocks/>
        </xdr:cNvSpPr>
      </xdr:nvSpPr>
      <xdr:spPr>
        <a:xfrm>
          <a:off x="1171575" y="27765375"/>
          <a:ext cx="30527625" cy="134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38100</xdr:colOff>
      <xdr:row>21</xdr:row>
      <xdr:rowOff>123825</xdr:rowOff>
    </xdr:from>
    <xdr:to>
      <xdr:col>3</xdr:col>
      <xdr:colOff>1047750</xdr:colOff>
      <xdr:row>21</xdr:row>
      <xdr:rowOff>647700</xdr:rowOff>
    </xdr:to>
    <xdr:pic>
      <xdr:nvPicPr>
        <xdr:cNvPr id="16" name="Picture 16"/>
        <xdr:cNvPicPr preferRelativeResize="1">
          <a:picLocks noChangeAspect="1"/>
        </xdr:cNvPicPr>
      </xdr:nvPicPr>
      <xdr:blipFill>
        <a:blip r:embed="rId5"/>
        <a:stretch>
          <a:fillRect/>
        </a:stretch>
      </xdr:blipFill>
      <xdr:spPr>
        <a:xfrm>
          <a:off x="1209675" y="15287625"/>
          <a:ext cx="3895725" cy="523875"/>
        </a:xfrm>
        <a:prstGeom prst="rect">
          <a:avLst/>
        </a:prstGeom>
        <a:noFill/>
        <a:ln w="9525" cmpd="sng">
          <a:noFill/>
        </a:ln>
      </xdr:spPr>
    </xdr:pic>
    <xdr:clientData/>
  </xdr:twoCellAnchor>
  <xdr:twoCellAnchor editAs="oneCell">
    <xdr:from>
      <xdr:col>2</xdr:col>
      <xdr:colOff>19050</xdr:colOff>
      <xdr:row>27</xdr:row>
      <xdr:rowOff>104775</xdr:rowOff>
    </xdr:from>
    <xdr:to>
      <xdr:col>3</xdr:col>
      <xdr:colOff>914400</xdr:colOff>
      <xdr:row>27</xdr:row>
      <xdr:rowOff>609600</xdr:rowOff>
    </xdr:to>
    <xdr:pic>
      <xdr:nvPicPr>
        <xdr:cNvPr id="17" name="Picture 17"/>
        <xdr:cNvPicPr preferRelativeResize="1">
          <a:picLocks noChangeAspect="1"/>
        </xdr:cNvPicPr>
      </xdr:nvPicPr>
      <xdr:blipFill>
        <a:blip r:embed="rId6"/>
        <a:stretch>
          <a:fillRect/>
        </a:stretch>
      </xdr:blipFill>
      <xdr:spPr>
        <a:xfrm>
          <a:off x="1190625" y="18126075"/>
          <a:ext cx="3781425" cy="504825"/>
        </a:xfrm>
        <a:prstGeom prst="rect">
          <a:avLst/>
        </a:prstGeom>
        <a:noFill/>
        <a:ln w="9525" cmpd="sng">
          <a:noFill/>
        </a:ln>
      </xdr:spPr>
    </xdr:pic>
    <xdr:clientData/>
  </xdr:twoCellAnchor>
  <xdr:twoCellAnchor>
    <xdr:from>
      <xdr:col>3</xdr:col>
      <xdr:colOff>0</xdr:colOff>
      <xdr:row>7</xdr:row>
      <xdr:rowOff>0</xdr:rowOff>
    </xdr:from>
    <xdr:to>
      <xdr:col>4</xdr:col>
      <xdr:colOff>28575</xdr:colOff>
      <xdr:row>10</xdr:row>
      <xdr:rowOff>0</xdr:rowOff>
    </xdr:to>
    <xdr:sp>
      <xdr:nvSpPr>
        <xdr:cNvPr id="18" name="Line 18"/>
        <xdr:cNvSpPr>
          <a:spLocks/>
        </xdr:cNvSpPr>
      </xdr:nvSpPr>
      <xdr:spPr>
        <a:xfrm>
          <a:off x="4057650" y="7000875"/>
          <a:ext cx="119062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1057275</xdr:rowOff>
    </xdr:from>
    <xdr:to>
      <xdr:col>5</xdr:col>
      <xdr:colOff>19050</xdr:colOff>
      <xdr:row>10</xdr:row>
      <xdr:rowOff>9525</xdr:rowOff>
    </xdr:to>
    <xdr:sp>
      <xdr:nvSpPr>
        <xdr:cNvPr id="19" name="AutoShape 19"/>
        <xdr:cNvSpPr>
          <a:spLocks/>
        </xdr:cNvSpPr>
      </xdr:nvSpPr>
      <xdr:spPr>
        <a:xfrm>
          <a:off x="5219700" y="2552700"/>
          <a:ext cx="5314950" cy="6010275"/>
        </a:xfrm>
        <a:prstGeom prst="upArrowCallou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1057275</xdr:rowOff>
    </xdr:from>
    <xdr:to>
      <xdr:col>6</xdr:col>
      <xdr:colOff>19050</xdr:colOff>
      <xdr:row>10</xdr:row>
      <xdr:rowOff>9525</xdr:rowOff>
    </xdr:to>
    <xdr:sp>
      <xdr:nvSpPr>
        <xdr:cNvPr id="20" name="AutoShape 20"/>
        <xdr:cNvSpPr>
          <a:spLocks/>
        </xdr:cNvSpPr>
      </xdr:nvSpPr>
      <xdr:spPr>
        <a:xfrm>
          <a:off x="10515600" y="2552700"/>
          <a:ext cx="5314950" cy="6010275"/>
        </a:xfrm>
        <a:prstGeom prst="upArrowCallou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xdr:row>
      <xdr:rowOff>1057275</xdr:rowOff>
    </xdr:from>
    <xdr:to>
      <xdr:col>7</xdr:col>
      <xdr:colOff>19050</xdr:colOff>
      <xdr:row>10</xdr:row>
      <xdr:rowOff>9525</xdr:rowOff>
    </xdr:to>
    <xdr:sp>
      <xdr:nvSpPr>
        <xdr:cNvPr id="21" name="AutoShape 21"/>
        <xdr:cNvSpPr>
          <a:spLocks/>
        </xdr:cNvSpPr>
      </xdr:nvSpPr>
      <xdr:spPr>
        <a:xfrm>
          <a:off x="15811500" y="2552700"/>
          <a:ext cx="5314950" cy="6010275"/>
        </a:xfrm>
        <a:prstGeom prst="upArrowCallou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1057275</xdr:rowOff>
    </xdr:from>
    <xdr:to>
      <xdr:col>8</xdr:col>
      <xdr:colOff>19050</xdr:colOff>
      <xdr:row>10</xdr:row>
      <xdr:rowOff>9525</xdr:rowOff>
    </xdr:to>
    <xdr:sp>
      <xdr:nvSpPr>
        <xdr:cNvPr id="22" name="AutoShape 22"/>
        <xdr:cNvSpPr>
          <a:spLocks/>
        </xdr:cNvSpPr>
      </xdr:nvSpPr>
      <xdr:spPr>
        <a:xfrm>
          <a:off x="21107400" y="2552700"/>
          <a:ext cx="5314950" cy="6010275"/>
        </a:xfrm>
        <a:prstGeom prst="upArrowCallou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1057275</xdr:rowOff>
    </xdr:from>
    <xdr:to>
      <xdr:col>9</xdr:col>
      <xdr:colOff>19050</xdr:colOff>
      <xdr:row>10</xdr:row>
      <xdr:rowOff>9525</xdr:rowOff>
    </xdr:to>
    <xdr:sp>
      <xdr:nvSpPr>
        <xdr:cNvPr id="23" name="AutoShape 23"/>
        <xdr:cNvSpPr>
          <a:spLocks/>
        </xdr:cNvSpPr>
      </xdr:nvSpPr>
      <xdr:spPr>
        <a:xfrm>
          <a:off x="26403300" y="2552700"/>
          <a:ext cx="5314950" cy="6010275"/>
        </a:xfrm>
        <a:prstGeom prst="upArrowCallou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
  <sheetViews>
    <sheetView showGridLines="0" tabSelected="1" workbookViewId="0" topLeftCell="A1">
      <selection activeCell="A1" sqref="A1"/>
    </sheetView>
  </sheetViews>
  <sheetFormatPr defaultColWidth="11.421875" defaultRowHeight="12.75"/>
  <cols>
    <col min="1" max="1" width="71.421875" style="0" customWidth="1"/>
  </cols>
  <sheetData>
    <row r="1" spans="1:2" ht="30.75" thickBot="1">
      <c r="A1" s="315" t="s">
        <v>325</v>
      </c>
      <c r="B1" s="261"/>
    </row>
    <row r="2" spans="1:2" ht="20.25">
      <c r="A2" s="316" t="s">
        <v>326</v>
      </c>
      <c r="B2" s="262"/>
    </row>
    <row r="3" spans="1:2" ht="20.25">
      <c r="A3" s="316" t="s">
        <v>327</v>
      </c>
      <c r="B3" s="262"/>
    </row>
  </sheetData>
  <hyperlinks>
    <hyperlink ref="A2" location="'Integrated Performance'!$A$1" display="Integrated Performance"/>
    <hyperlink ref="A3" location="'KPI Sustainability'!$A$1" display="KPI Sustainability"/>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J89"/>
  <sheetViews>
    <sheetView zoomScale="30" zoomScaleNormal="30" zoomScaleSheetLayoutView="25" workbookViewId="0" topLeftCell="A1">
      <selection activeCell="B4" sqref="B4:J52"/>
    </sheetView>
  </sheetViews>
  <sheetFormatPr defaultColWidth="9.140625" defaultRowHeight="12.75"/>
  <cols>
    <col min="1" max="1" width="9.140625" style="3" customWidth="1"/>
    <col min="2" max="2" width="8.421875" style="1" customWidth="1"/>
    <col min="3" max="3" width="43.28125" style="3" customWidth="1"/>
    <col min="4" max="4" width="17.421875" style="3" customWidth="1"/>
    <col min="5" max="9" width="79.421875" style="5" customWidth="1"/>
    <col min="10" max="10" width="9.00390625" style="5" customWidth="1"/>
    <col min="11" max="16384" width="9.140625" style="3" customWidth="1"/>
  </cols>
  <sheetData>
    <row r="2" spans="3:10" ht="13.5">
      <c r="C2" s="1"/>
      <c r="D2" s="1"/>
      <c r="E2" s="2"/>
      <c r="F2" s="2"/>
      <c r="G2" s="2"/>
      <c r="H2" s="2"/>
      <c r="I2" s="2"/>
      <c r="J2" s="2"/>
    </row>
    <row r="3" spans="3:10" ht="13.5">
      <c r="C3" s="1"/>
      <c r="D3" s="1"/>
      <c r="E3" s="2"/>
      <c r="F3" s="2"/>
      <c r="G3" s="2"/>
      <c r="H3" s="2"/>
      <c r="I3" s="2"/>
      <c r="J3" s="2"/>
    </row>
    <row r="4" spans="3:10" ht="78" customHeight="1">
      <c r="C4" s="4" t="s">
        <v>80</v>
      </c>
      <c r="D4" s="1"/>
      <c r="E4" s="2"/>
      <c r="G4" s="4" t="s">
        <v>0</v>
      </c>
      <c r="H4" s="2"/>
      <c r="I4" s="2"/>
      <c r="J4" s="2"/>
    </row>
    <row r="5" spans="2:10" ht="152.25" customHeight="1">
      <c r="B5" s="6"/>
      <c r="C5" s="7"/>
      <c r="D5" s="7"/>
      <c r="E5" s="266" t="s">
        <v>1</v>
      </c>
      <c r="F5" s="266"/>
      <c r="G5" s="266"/>
      <c r="H5" s="266"/>
      <c r="I5" s="266"/>
      <c r="J5" s="8"/>
    </row>
    <row r="6" spans="2:10" ht="87.75" customHeight="1">
      <c r="B6" s="9"/>
      <c r="C6" s="10"/>
      <c r="D6" s="10"/>
      <c r="E6" s="11"/>
      <c r="F6" s="11"/>
      <c r="G6" s="11"/>
      <c r="H6" s="11"/>
      <c r="I6" s="11"/>
      <c r="J6" s="12"/>
    </row>
    <row r="7" spans="2:10" s="16" customFormat="1" ht="193.5" customHeight="1">
      <c r="B7" s="9"/>
      <c r="C7" s="13"/>
      <c r="D7" s="14" t="s">
        <v>2</v>
      </c>
      <c r="E7" s="276" t="s">
        <v>3</v>
      </c>
      <c r="F7" s="276" t="s">
        <v>4</v>
      </c>
      <c r="G7" s="276" t="s">
        <v>5</v>
      </c>
      <c r="H7" s="276" t="s">
        <v>6</v>
      </c>
      <c r="I7" s="276" t="s">
        <v>7</v>
      </c>
      <c r="J7" s="15"/>
    </row>
    <row r="8" spans="2:10" s="16" customFormat="1" ht="122.25" customHeight="1">
      <c r="B8" s="9"/>
      <c r="C8" s="17" t="s">
        <v>8</v>
      </c>
      <c r="D8" s="18"/>
      <c r="E8" s="277"/>
      <c r="F8" s="277"/>
      <c r="G8" s="277"/>
      <c r="H8" s="277"/>
      <c r="I8" s="277"/>
      <c r="J8" s="15"/>
    </row>
    <row r="9" spans="2:10" ht="13.5" hidden="1">
      <c r="B9" s="9"/>
      <c r="C9" s="19"/>
      <c r="D9" s="19"/>
      <c r="E9" s="19"/>
      <c r="F9" s="19"/>
      <c r="G9" s="19"/>
      <c r="H9" s="19"/>
      <c r="I9" s="19"/>
      <c r="J9" s="20"/>
    </row>
    <row r="10" spans="2:10" ht="12.75" customHeight="1" hidden="1">
      <c r="B10" s="9"/>
      <c r="C10" s="19"/>
      <c r="D10" s="19"/>
      <c r="E10" s="19"/>
      <c r="F10" s="19"/>
      <c r="G10" s="19"/>
      <c r="H10" s="19"/>
      <c r="I10" s="19"/>
      <c r="J10" s="12"/>
    </row>
    <row r="11" spans="2:10" ht="12.75" customHeight="1" thickBot="1">
      <c r="B11" s="9"/>
      <c r="C11" s="19"/>
      <c r="D11" s="19"/>
      <c r="E11" s="19"/>
      <c r="F11" s="19"/>
      <c r="G11" s="19"/>
      <c r="H11" s="19"/>
      <c r="I11" s="19"/>
      <c r="J11" s="12"/>
    </row>
    <row r="12" spans="2:10" ht="57.75" customHeight="1" thickTop="1">
      <c r="B12" s="9"/>
      <c r="C12" s="21"/>
      <c r="D12" s="22"/>
      <c r="E12" s="23" t="s">
        <v>9</v>
      </c>
      <c r="F12" s="24" t="s">
        <v>10</v>
      </c>
      <c r="G12" s="24" t="s">
        <v>11</v>
      </c>
      <c r="H12" s="24" t="s">
        <v>12</v>
      </c>
      <c r="I12" s="272" t="s">
        <v>13</v>
      </c>
      <c r="J12" s="20"/>
    </row>
    <row r="13" spans="2:10" ht="30">
      <c r="B13" s="9"/>
      <c r="C13" s="25"/>
      <c r="D13" s="1"/>
      <c r="E13" s="26" t="s">
        <v>14</v>
      </c>
      <c r="F13" s="26" t="s">
        <v>15</v>
      </c>
      <c r="G13" s="26" t="s">
        <v>12</v>
      </c>
      <c r="H13" s="27" t="s">
        <v>16</v>
      </c>
      <c r="I13" s="273"/>
      <c r="J13" s="20"/>
    </row>
    <row r="14" spans="2:10" ht="60">
      <c r="B14" s="9"/>
      <c r="C14" s="28"/>
      <c r="D14" s="1"/>
      <c r="E14" s="27"/>
      <c r="F14" s="27" t="s">
        <v>17</v>
      </c>
      <c r="G14" s="26"/>
      <c r="H14" s="26"/>
      <c r="I14" s="26" t="s">
        <v>18</v>
      </c>
      <c r="J14" s="20"/>
    </row>
    <row r="15" spans="2:10" ht="83.25" customHeight="1">
      <c r="B15" s="9"/>
      <c r="C15" s="29"/>
      <c r="D15" s="30"/>
      <c r="E15" s="31"/>
      <c r="F15" s="27"/>
      <c r="G15" s="32"/>
      <c r="H15" s="32"/>
      <c r="I15" s="32"/>
      <c r="J15" s="20"/>
    </row>
    <row r="16" spans="2:10" ht="11.25" customHeight="1" thickBot="1">
      <c r="B16" s="9"/>
      <c r="C16" s="13"/>
      <c r="D16" s="33"/>
      <c r="E16" s="34"/>
      <c r="F16" s="34"/>
      <c r="G16" s="34"/>
      <c r="H16" s="34"/>
      <c r="I16" s="34"/>
      <c r="J16" s="20"/>
    </row>
    <row r="17" spans="2:10" ht="100.5" customHeight="1" thickTop="1">
      <c r="B17" s="9"/>
      <c r="C17" s="35"/>
      <c r="D17" s="36"/>
      <c r="E17" s="37" t="s">
        <v>19</v>
      </c>
      <c r="F17" s="38" t="s">
        <v>81</v>
      </c>
      <c r="G17" s="37" t="s">
        <v>20</v>
      </c>
      <c r="H17" s="38" t="s">
        <v>21</v>
      </c>
      <c r="I17" s="38"/>
      <c r="J17" s="20"/>
    </row>
    <row r="18" spans="2:10" ht="60">
      <c r="B18" s="9"/>
      <c r="C18" s="25"/>
      <c r="D18" s="1"/>
      <c r="E18" s="27" t="s">
        <v>22</v>
      </c>
      <c r="F18" s="26" t="s">
        <v>23</v>
      </c>
      <c r="G18" s="26" t="s">
        <v>24</v>
      </c>
      <c r="H18" s="26" t="s">
        <v>25</v>
      </c>
      <c r="I18" s="26"/>
      <c r="J18" s="20"/>
    </row>
    <row r="19" spans="2:10" ht="30">
      <c r="B19" s="9"/>
      <c r="C19" s="25"/>
      <c r="D19" s="1"/>
      <c r="E19" s="27" t="s">
        <v>26</v>
      </c>
      <c r="F19" s="26"/>
      <c r="G19" s="26" t="s">
        <v>21</v>
      </c>
      <c r="H19" s="26"/>
      <c r="I19" s="26"/>
      <c r="J19" s="20"/>
    </row>
    <row r="20" spans="2:10" ht="60">
      <c r="B20" s="9"/>
      <c r="C20" s="29"/>
      <c r="D20" s="30"/>
      <c r="E20" s="31" t="s">
        <v>27</v>
      </c>
      <c r="F20" s="32"/>
      <c r="G20" s="32"/>
      <c r="H20" s="32"/>
      <c r="I20" s="32"/>
      <c r="J20" s="20"/>
    </row>
    <row r="21" spans="2:10" ht="15" customHeight="1" thickBot="1">
      <c r="B21" s="9"/>
      <c r="C21" s="13"/>
      <c r="D21" s="33"/>
      <c r="E21" s="34"/>
      <c r="F21" s="34"/>
      <c r="G21" s="34"/>
      <c r="H21" s="34"/>
      <c r="I21" s="34"/>
      <c r="J21" s="20"/>
    </row>
    <row r="22" spans="2:10" ht="57.75" customHeight="1" thickTop="1">
      <c r="B22" s="9"/>
      <c r="C22" s="39"/>
      <c r="D22" s="40"/>
      <c r="E22" s="41" t="s">
        <v>28</v>
      </c>
      <c r="F22" s="42" t="s">
        <v>29</v>
      </c>
      <c r="G22" s="42" t="s">
        <v>30</v>
      </c>
      <c r="H22" s="42" t="s">
        <v>30</v>
      </c>
      <c r="I22" s="42" t="s">
        <v>31</v>
      </c>
      <c r="J22" s="20"/>
    </row>
    <row r="23" spans="2:10" ht="60">
      <c r="B23" s="9"/>
      <c r="C23" s="25"/>
      <c r="D23" s="1"/>
      <c r="E23" s="27" t="s">
        <v>32</v>
      </c>
      <c r="F23" s="26" t="s">
        <v>33</v>
      </c>
      <c r="G23" s="26" t="s">
        <v>34</v>
      </c>
      <c r="H23" s="26" t="s">
        <v>35</v>
      </c>
      <c r="I23" s="26"/>
      <c r="J23" s="20"/>
    </row>
    <row r="24" spans="2:10" ht="30">
      <c r="B24" s="9"/>
      <c r="C24" s="25"/>
      <c r="D24" s="1"/>
      <c r="E24" s="27" t="s">
        <v>36</v>
      </c>
      <c r="F24" s="26"/>
      <c r="G24" s="26"/>
      <c r="H24" s="26"/>
      <c r="I24" s="26"/>
      <c r="J24" s="20"/>
    </row>
    <row r="25" spans="2:10" ht="30">
      <c r="B25" s="9"/>
      <c r="C25" s="25"/>
      <c r="D25" s="1"/>
      <c r="E25" s="27" t="s">
        <v>37</v>
      </c>
      <c r="F25" s="26"/>
      <c r="G25" s="26"/>
      <c r="H25" s="26"/>
      <c r="I25" s="26"/>
      <c r="J25" s="20"/>
    </row>
    <row r="26" spans="2:10" ht="30.75" customHeight="1">
      <c r="B26" s="9"/>
      <c r="C26" s="29"/>
      <c r="D26" s="30"/>
      <c r="E26" s="31" t="s">
        <v>38</v>
      </c>
      <c r="F26" s="32"/>
      <c r="G26" s="32"/>
      <c r="H26" s="32"/>
      <c r="I26" s="32"/>
      <c r="J26" s="20"/>
    </row>
    <row r="27" spans="2:10" ht="16.5" customHeight="1" thickBot="1">
      <c r="B27" s="9"/>
      <c r="C27" s="13"/>
      <c r="D27" s="33"/>
      <c r="E27" s="34"/>
      <c r="F27" s="34"/>
      <c r="G27" s="34"/>
      <c r="H27" s="34"/>
      <c r="I27" s="34"/>
      <c r="J27" s="20"/>
    </row>
    <row r="28" spans="2:10" ht="64.5" customHeight="1" thickTop="1">
      <c r="B28" s="9"/>
      <c r="C28" s="43"/>
      <c r="D28" s="44"/>
      <c r="E28" s="45" t="s">
        <v>39</v>
      </c>
      <c r="F28" s="46" t="s">
        <v>40</v>
      </c>
      <c r="G28" s="46" t="s">
        <v>41</v>
      </c>
      <c r="H28" s="46" t="s">
        <v>41</v>
      </c>
      <c r="I28" s="46" t="s">
        <v>42</v>
      </c>
      <c r="J28" s="20"/>
    </row>
    <row r="29" spans="2:10" ht="60">
      <c r="B29" s="9"/>
      <c r="C29" s="28"/>
      <c r="D29" s="1"/>
      <c r="E29" s="47" t="s">
        <v>43</v>
      </c>
      <c r="F29" s="48" t="s">
        <v>44</v>
      </c>
      <c r="G29" s="48" t="s">
        <v>45</v>
      </c>
      <c r="H29" s="48" t="s">
        <v>46</v>
      </c>
      <c r="I29" s="48"/>
      <c r="J29" s="20"/>
    </row>
    <row r="30" spans="2:10" ht="30">
      <c r="B30" s="9"/>
      <c r="C30" s="25"/>
      <c r="D30" s="1"/>
      <c r="E30" s="47" t="s">
        <v>47</v>
      </c>
      <c r="F30" s="48" t="s">
        <v>48</v>
      </c>
      <c r="G30" s="48" t="s">
        <v>49</v>
      </c>
      <c r="H30" s="48" t="s">
        <v>50</v>
      </c>
      <c r="I30" s="48"/>
      <c r="J30" s="20"/>
    </row>
    <row r="31" spans="2:10" ht="30">
      <c r="B31" s="9"/>
      <c r="C31" s="49"/>
      <c r="D31" s="30"/>
      <c r="E31" s="50"/>
      <c r="F31" s="51" t="s">
        <v>51</v>
      </c>
      <c r="G31" s="51" t="s">
        <v>52</v>
      </c>
      <c r="H31" s="51"/>
      <c r="I31" s="51"/>
      <c r="J31" s="20"/>
    </row>
    <row r="32" spans="2:10" ht="17.25" customHeight="1" thickBot="1">
      <c r="B32" s="9"/>
      <c r="C32" s="33"/>
      <c r="D32" s="33"/>
      <c r="E32" s="34"/>
      <c r="F32" s="34"/>
      <c r="G32" s="34"/>
      <c r="H32" s="34"/>
      <c r="I32" s="34"/>
      <c r="J32" s="20"/>
    </row>
    <row r="33" spans="2:10" ht="87" customHeight="1" thickTop="1">
      <c r="B33" s="9"/>
      <c r="C33" s="52"/>
      <c r="D33" s="53"/>
      <c r="E33" s="54" t="s">
        <v>53</v>
      </c>
      <c r="F33" s="54" t="s">
        <v>54</v>
      </c>
      <c r="G33" s="54" t="s">
        <v>53</v>
      </c>
      <c r="H33" s="274" t="s">
        <v>55</v>
      </c>
      <c r="I33" s="54"/>
      <c r="J33" s="20"/>
    </row>
    <row r="34" spans="2:10" ht="90">
      <c r="B34" s="9"/>
      <c r="C34" s="28"/>
      <c r="D34" s="1"/>
      <c r="E34" s="48" t="s">
        <v>55</v>
      </c>
      <c r="F34" s="48" t="s">
        <v>56</v>
      </c>
      <c r="G34" s="48" t="s">
        <v>57</v>
      </c>
      <c r="H34" s="275"/>
      <c r="I34" s="48"/>
      <c r="J34" s="20"/>
    </row>
    <row r="35" spans="2:10" ht="60">
      <c r="B35" s="9"/>
      <c r="C35" s="25"/>
      <c r="D35" s="1"/>
      <c r="E35" s="47" t="s">
        <v>58</v>
      </c>
      <c r="F35" s="48"/>
      <c r="G35" s="48" t="s">
        <v>59</v>
      </c>
      <c r="H35" s="48" t="s">
        <v>60</v>
      </c>
      <c r="I35" s="48"/>
      <c r="J35" s="20"/>
    </row>
    <row r="36" spans="2:10" ht="30">
      <c r="B36" s="9"/>
      <c r="C36" s="49"/>
      <c r="D36" s="30"/>
      <c r="E36" s="50"/>
      <c r="F36" s="51"/>
      <c r="G36" s="51"/>
      <c r="H36" s="51"/>
      <c r="I36" s="51"/>
      <c r="J36" s="20"/>
    </row>
    <row r="37" spans="2:10" ht="12.75" customHeight="1" thickBot="1">
      <c r="B37" s="9"/>
      <c r="C37" s="33"/>
      <c r="D37" s="33"/>
      <c r="E37" s="34"/>
      <c r="F37" s="34"/>
      <c r="G37" s="34"/>
      <c r="H37" s="34"/>
      <c r="I37" s="34"/>
      <c r="J37" s="20"/>
    </row>
    <row r="38" spans="2:10" ht="62.25" customHeight="1" thickTop="1">
      <c r="B38" s="9"/>
      <c r="C38" s="55"/>
      <c r="D38" s="56"/>
      <c r="E38" s="57" t="s">
        <v>61</v>
      </c>
      <c r="F38" s="57" t="s">
        <v>61</v>
      </c>
      <c r="G38" s="57" t="s">
        <v>61</v>
      </c>
      <c r="H38" s="57" t="s">
        <v>61</v>
      </c>
      <c r="I38" s="57"/>
      <c r="J38" s="20"/>
    </row>
    <row r="39" spans="2:10" ht="60">
      <c r="B39" s="9"/>
      <c r="C39" s="25"/>
      <c r="D39" s="1"/>
      <c r="E39" s="48" t="s">
        <v>62</v>
      </c>
      <c r="F39" s="48" t="s">
        <v>63</v>
      </c>
      <c r="G39" s="48" t="s">
        <v>64</v>
      </c>
      <c r="H39" s="48" t="s">
        <v>65</v>
      </c>
      <c r="I39" s="48"/>
      <c r="J39" s="20"/>
    </row>
    <row r="40" spans="2:10" ht="60">
      <c r="B40" s="9"/>
      <c r="C40" s="25"/>
      <c r="D40" s="1"/>
      <c r="E40" s="47" t="s">
        <v>66</v>
      </c>
      <c r="F40" s="48" t="s">
        <v>39</v>
      </c>
      <c r="G40" s="48" t="s">
        <v>66</v>
      </c>
      <c r="H40" s="48" t="s">
        <v>67</v>
      </c>
      <c r="I40" s="48"/>
      <c r="J40" s="20"/>
    </row>
    <row r="41" spans="2:10" ht="30">
      <c r="B41" s="9"/>
      <c r="C41" s="25"/>
      <c r="D41" s="1"/>
      <c r="E41" s="47" t="s">
        <v>68</v>
      </c>
      <c r="F41" s="48" t="s">
        <v>69</v>
      </c>
      <c r="G41" s="48" t="s">
        <v>70</v>
      </c>
      <c r="H41" s="48" t="s">
        <v>71</v>
      </c>
      <c r="I41" s="48"/>
      <c r="J41" s="20"/>
    </row>
    <row r="42" spans="2:10" ht="30">
      <c r="B42" s="9"/>
      <c r="C42" s="25"/>
      <c r="D42" s="1"/>
      <c r="E42" s="47"/>
      <c r="F42" s="48"/>
      <c r="G42" s="48"/>
      <c r="H42" s="48" t="s">
        <v>64</v>
      </c>
      <c r="I42" s="48"/>
      <c r="J42" s="20"/>
    </row>
    <row r="43" spans="2:10" ht="30">
      <c r="B43" s="9"/>
      <c r="C43" s="29"/>
      <c r="D43" s="30"/>
      <c r="E43" s="58"/>
      <c r="F43" s="48"/>
      <c r="G43" s="51"/>
      <c r="H43" s="51" t="s">
        <v>72</v>
      </c>
      <c r="I43" s="51"/>
      <c r="J43" s="20"/>
    </row>
    <row r="44" spans="2:10" ht="28.5" hidden="1">
      <c r="B44" s="9"/>
      <c r="C44" s="33"/>
      <c r="D44" s="33"/>
      <c r="E44" s="59"/>
      <c r="F44" s="59"/>
      <c r="G44" s="59"/>
      <c r="H44" s="59"/>
      <c r="I44" s="59"/>
      <c r="J44" s="20"/>
    </row>
    <row r="45" spans="2:10" ht="28.5" hidden="1">
      <c r="B45" s="9"/>
      <c r="C45" s="33"/>
      <c r="D45" s="33"/>
      <c r="E45" s="59"/>
      <c r="F45" s="59"/>
      <c r="G45" s="59"/>
      <c r="H45" s="59"/>
      <c r="I45" s="59"/>
      <c r="J45" s="20"/>
    </row>
    <row r="46" spans="2:10" ht="24" hidden="1">
      <c r="B46" s="9"/>
      <c r="C46" s="33"/>
      <c r="D46" s="33"/>
      <c r="E46" s="60"/>
      <c r="F46" s="60"/>
      <c r="G46" s="60"/>
      <c r="H46" s="60"/>
      <c r="I46" s="60"/>
      <c r="J46" s="12"/>
    </row>
    <row r="47" spans="2:10" ht="13.5" customHeight="1">
      <c r="B47" s="9"/>
      <c r="C47" s="33"/>
      <c r="D47" s="33"/>
      <c r="E47" s="60"/>
      <c r="F47" s="60"/>
      <c r="G47" s="60"/>
      <c r="H47" s="60"/>
      <c r="I47" s="60"/>
      <c r="J47" s="12"/>
    </row>
    <row r="48" spans="2:10" ht="105.75" customHeight="1">
      <c r="B48" s="9"/>
      <c r="C48" s="270" t="s">
        <v>73</v>
      </c>
      <c r="D48" s="271"/>
      <c r="E48" s="61" t="s">
        <v>74</v>
      </c>
      <c r="F48" s="62" t="s">
        <v>75</v>
      </c>
      <c r="G48" s="63" t="s">
        <v>76</v>
      </c>
      <c r="H48" s="62" t="s">
        <v>77</v>
      </c>
      <c r="I48" s="61" t="s">
        <v>78</v>
      </c>
      <c r="J48" s="12"/>
    </row>
    <row r="49" spans="2:10" ht="83.25" customHeight="1">
      <c r="B49" s="9"/>
      <c r="C49" s="19"/>
      <c r="D49" s="19"/>
      <c r="E49" s="19"/>
      <c r="F49" s="19"/>
      <c r="G49" s="19"/>
      <c r="H49" s="19"/>
      <c r="I49" s="19"/>
      <c r="J49" s="12"/>
    </row>
    <row r="50" spans="2:10" ht="63.75" customHeight="1">
      <c r="B50" s="9"/>
      <c r="C50" s="267" t="s">
        <v>79</v>
      </c>
      <c r="D50" s="268"/>
      <c r="E50" s="268"/>
      <c r="F50" s="268"/>
      <c r="G50" s="268"/>
      <c r="H50" s="268"/>
      <c r="I50" s="269"/>
      <c r="J50" s="12"/>
    </row>
    <row r="51" spans="2:10" ht="13.5">
      <c r="B51" s="64"/>
      <c r="C51" s="65"/>
      <c r="D51" s="65"/>
      <c r="E51" s="66"/>
      <c r="F51" s="66"/>
      <c r="G51" s="66"/>
      <c r="H51" s="66"/>
      <c r="I51" s="66"/>
      <c r="J51" s="67"/>
    </row>
    <row r="56" ht="24">
      <c r="B56" s="68"/>
    </row>
    <row r="74" spans="3:10" ht="13.5">
      <c r="C74" s="1"/>
      <c r="D74" s="1"/>
      <c r="E74" s="2"/>
      <c r="F74" s="2"/>
      <c r="G74" s="2"/>
      <c r="H74" s="2"/>
      <c r="I74" s="2"/>
      <c r="J74" s="2"/>
    </row>
    <row r="75" spans="3:10" ht="13.5">
      <c r="C75" s="1"/>
      <c r="D75" s="1"/>
      <c r="E75" s="2"/>
      <c r="F75" s="2"/>
      <c r="G75" s="2"/>
      <c r="H75" s="2"/>
      <c r="I75" s="2"/>
      <c r="J75" s="2"/>
    </row>
    <row r="76" spans="3:10" ht="13.5">
      <c r="C76" s="1"/>
      <c r="D76" s="1"/>
      <c r="E76" s="2"/>
      <c r="F76" s="2"/>
      <c r="G76" s="2"/>
      <c r="H76" s="2"/>
      <c r="I76" s="2"/>
      <c r="J76" s="2"/>
    </row>
    <row r="77" spans="3:10" ht="13.5">
      <c r="C77" s="1"/>
      <c r="D77" s="1"/>
      <c r="E77" s="2"/>
      <c r="F77" s="2"/>
      <c r="G77" s="2"/>
      <c r="H77" s="2"/>
      <c r="I77" s="2"/>
      <c r="J77" s="2"/>
    </row>
    <row r="78" spans="3:10" ht="13.5">
      <c r="C78" s="1"/>
      <c r="D78" s="1"/>
      <c r="E78" s="2"/>
      <c r="F78" s="2"/>
      <c r="G78" s="2"/>
      <c r="H78" s="2"/>
      <c r="I78" s="2"/>
      <c r="J78" s="2"/>
    </row>
    <row r="79" spans="3:10" ht="13.5">
      <c r="C79" s="1"/>
      <c r="D79" s="1"/>
      <c r="E79" s="2"/>
      <c r="F79" s="2"/>
      <c r="G79" s="2"/>
      <c r="H79" s="2"/>
      <c r="I79" s="2"/>
      <c r="J79" s="2"/>
    </row>
    <row r="80" spans="3:10" ht="13.5">
      <c r="C80" s="1"/>
      <c r="D80" s="1"/>
      <c r="E80" s="2"/>
      <c r="F80" s="2"/>
      <c r="G80" s="2"/>
      <c r="H80" s="2"/>
      <c r="I80" s="2"/>
      <c r="J80" s="2"/>
    </row>
    <row r="81" spans="3:10" ht="13.5">
      <c r="C81" s="1"/>
      <c r="D81" s="1"/>
      <c r="E81" s="2"/>
      <c r="F81" s="2"/>
      <c r="G81" s="2"/>
      <c r="H81" s="2"/>
      <c r="I81" s="2"/>
      <c r="J81" s="2"/>
    </row>
    <row r="82" spans="3:10" ht="13.5">
      <c r="C82" s="1"/>
      <c r="D82" s="1"/>
      <c r="E82" s="2"/>
      <c r="F82" s="2"/>
      <c r="G82" s="2"/>
      <c r="H82" s="2"/>
      <c r="I82" s="2"/>
      <c r="J82" s="2"/>
    </row>
    <row r="83" spans="3:10" ht="13.5">
      <c r="C83" s="1"/>
      <c r="D83" s="1"/>
      <c r="E83" s="2"/>
      <c r="F83" s="2"/>
      <c r="G83" s="2"/>
      <c r="H83" s="2"/>
      <c r="I83" s="2"/>
      <c r="J83" s="2"/>
    </row>
    <row r="84" spans="2:10" s="16" customFormat="1" ht="88.5" customHeight="1">
      <c r="B84" s="69"/>
      <c r="C84" s="70"/>
      <c r="D84" s="70"/>
      <c r="E84" s="71"/>
      <c r="F84" s="71"/>
      <c r="G84" s="71"/>
      <c r="H84" s="71"/>
      <c r="I84" s="71"/>
      <c r="J84" s="69"/>
    </row>
    <row r="85" ht="13.5">
      <c r="J85" s="2"/>
    </row>
    <row r="86" ht="13.5">
      <c r="J86" s="2"/>
    </row>
    <row r="87" spans="3:10" ht="81.75" customHeight="1">
      <c r="C87" s="71"/>
      <c r="E87" s="71"/>
      <c r="F87" s="71"/>
      <c r="G87" s="71"/>
      <c r="H87" s="72"/>
      <c r="J87" s="2"/>
    </row>
    <row r="88" spans="3:10" ht="13.5">
      <c r="C88" s="1"/>
      <c r="D88" s="1"/>
      <c r="F88" s="2"/>
      <c r="G88" s="2"/>
      <c r="H88" s="2"/>
      <c r="I88" s="2"/>
      <c r="J88" s="2"/>
    </row>
    <row r="89" spans="4:10" ht="84.75" customHeight="1">
      <c r="D89" s="1"/>
      <c r="E89" s="2"/>
      <c r="G89" s="2"/>
      <c r="I89" s="2"/>
      <c r="J89" s="2"/>
    </row>
  </sheetData>
  <sheetProtection/>
  <mergeCells count="10">
    <mergeCell ref="E5:I5"/>
    <mergeCell ref="C50:I50"/>
    <mergeCell ref="C48:D48"/>
    <mergeCell ref="I12:I13"/>
    <mergeCell ref="H33:H34"/>
    <mergeCell ref="I7:I8"/>
    <mergeCell ref="H7:H8"/>
    <mergeCell ref="G7:G8"/>
    <mergeCell ref="F7:F8"/>
    <mergeCell ref="E7:E8"/>
  </mergeCells>
  <printOptions/>
  <pageMargins left="0.68" right="0.16" top="0.42" bottom="0.984251968503937" header="0.4" footer="0.5118110236220472"/>
  <pageSetup fitToHeight="1" fitToWidth="1" horizontalDpi="600" verticalDpi="600" orientation="portrait" paperSize="8" scale="28"/>
  <drawing r:id="rId1"/>
</worksheet>
</file>

<file path=xl/worksheets/sheet3.xml><?xml version="1.0" encoding="utf-8"?>
<worksheet xmlns="http://schemas.openxmlformats.org/spreadsheetml/2006/main" xmlns:r="http://schemas.openxmlformats.org/officeDocument/2006/relationships">
  <sheetPr>
    <pageSetUpPr fitToPage="1"/>
  </sheetPr>
  <dimension ref="A1:G136"/>
  <sheetViews>
    <sheetView showGridLines="0" workbookViewId="0" topLeftCell="A1">
      <selection activeCell="A1" sqref="A1"/>
    </sheetView>
  </sheetViews>
  <sheetFormatPr defaultColWidth="9.140625" defaultRowHeight="12.75"/>
  <cols>
    <col min="1" max="1" width="26.140625" style="73" customWidth="1"/>
    <col min="2" max="2" width="21.8515625" style="73" hidden="1" customWidth="1"/>
    <col min="3" max="3" width="91.421875" style="73" customWidth="1"/>
    <col min="4" max="4" width="37.28125" style="73" customWidth="1"/>
    <col min="5" max="5" width="16.140625" style="149" customWidth="1"/>
    <col min="6" max="6" width="12.7109375" style="149" bestFit="1" customWidth="1"/>
    <col min="7" max="7" width="14.421875" style="149" customWidth="1"/>
    <col min="8" max="8" width="9.8515625" style="73" bestFit="1" customWidth="1"/>
    <col min="9" max="16384" width="9.140625" style="73" customWidth="1"/>
  </cols>
  <sheetData>
    <row r="1" spans="3:7" s="95" customFormat="1" ht="30.75" customHeight="1">
      <c r="C1" s="95" t="s">
        <v>128</v>
      </c>
      <c r="E1" s="96"/>
      <c r="F1" s="96"/>
      <c r="G1" s="96"/>
    </row>
    <row r="4" spans="1:7" ht="12.75">
      <c r="A4" s="101"/>
      <c r="B4" s="101"/>
      <c r="C4" s="252" t="s">
        <v>129</v>
      </c>
      <c r="D4" s="240"/>
      <c r="E4" s="241"/>
      <c r="F4" s="241"/>
      <c r="G4" s="242"/>
    </row>
    <row r="5" spans="1:7" ht="12.75">
      <c r="A5" s="102"/>
      <c r="B5" s="102"/>
      <c r="C5" s="243"/>
      <c r="D5" s="244"/>
      <c r="E5" s="245">
        <v>2012</v>
      </c>
      <c r="F5" s="245">
        <v>2013</v>
      </c>
      <c r="G5" s="246">
        <v>2014</v>
      </c>
    </row>
    <row r="6" spans="1:7" ht="18.75" customHeight="1">
      <c r="A6" s="256" t="s">
        <v>130</v>
      </c>
      <c r="B6" s="283" t="s">
        <v>94</v>
      </c>
      <c r="C6" s="78" t="s">
        <v>131</v>
      </c>
      <c r="D6" s="169" t="s">
        <v>132</v>
      </c>
      <c r="E6" s="103">
        <v>10307</v>
      </c>
      <c r="F6" s="103">
        <v>10475</v>
      </c>
      <c r="G6" s="104">
        <v>10524</v>
      </c>
    </row>
    <row r="7" spans="1:7" ht="22.5" customHeight="1">
      <c r="A7" s="279"/>
      <c r="B7" s="284"/>
      <c r="C7" s="79" t="s">
        <v>133</v>
      </c>
      <c r="D7" s="170" t="s">
        <v>118</v>
      </c>
      <c r="E7" s="105">
        <v>7.097868192837167</v>
      </c>
      <c r="F7" s="105">
        <v>8.287208492458248</v>
      </c>
      <c r="G7" s="106">
        <v>8.435623941061626</v>
      </c>
    </row>
    <row r="8" spans="1:7" ht="21" customHeight="1">
      <c r="A8" s="280"/>
      <c r="B8" s="285"/>
      <c r="C8" s="80" t="s">
        <v>117</v>
      </c>
      <c r="D8" s="171"/>
      <c r="E8" s="107">
        <v>32.80075158986433</v>
      </c>
      <c r="F8" s="107">
        <v>31.854789713625006</v>
      </c>
      <c r="G8" s="108">
        <v>30.069555876744552</v>
      </c>
    </row>
    <row r="9" spans="1:7" ht="14.25" hidden="1">
      <c r="A9" s="298"/>
      <c r="B9" s="293"/>
      <c r="C9" s="79" t="s">
        <v>86</v>
      </c>
      <c r="D9" s="170"/>
      <c r="E9" s="110"/>
      <c r="F9" s="110"/>
      <c r="G9" s="111"/>
    </row>
    <row r="10" spans="1:7" ht="14.25" hidden="1">
      <c r="A10" s="299"/>
      <c r="B10" s="295"/>
      <c r="C10" s="80" t="s">
        <v>87</v>
      </c>
      <c r="D10" s="171"/>
      <c r="E10" s="112"/>
      <c r="F10" s="112"/>
      <c r="G10" s="113"/>
    </row>
    <row r="11" spans="1:7" ht="17.25" customHeight="1">
      <c r="A11" s="256" t="s">
        <v>139</v>
      </c>
      <c r="B11" s="296"/>
      <c r="C11" s="79" t="s">
        <v>134</v>
      </c>
      <c r="D11" s="170" t="s">
        <v>137</v>
      </c>
      <c r="E11" s="114">
        <v>7166</v>
      </c>
      <c r="F11" s="110">
        <v>6535</v>
      </c>
      <c r="G11" s="111">
        <v>6602</v>
      </c>
    </row>
    <row r="12" spans="1:7" ht="18.75" customHeight="1">
      <c r="A12" s="279"/>
      <c r="B12" s="296"/>
      <c r="C12" s="79" t="s">
        <v>135</v>
      </c>
      <c r="D12" s="170" t="s">
        <v>138</v>
      </c>
      <c r="E12" s="114">
        <v>11.5</v>
      </c>
      <c r="F12" s="110">
        <v>11.1</v>
      </c>
      <c r="G12" s="111">
        <v>11.3</v>
      </c>
    </row>
    <row r="13" spans="1:7" ht="15" customHeight="1">
      <c r="A13" s="280"/>
      <c r="B13" s="297"/>
      <c r="C13" s="80" t="s">
        <v>136</v>
      </c>
      <c r="D13" s="171" t="s">
        <v>119</v>
      </c>
      <c r="E13" s="115">
        <v>147</v>
      </c>
      <c r="F13" s="112">
        <v>105</v>
      </c>
      <c r="G13" s="113">
        <v>112</v>
      </c>
    </row>
    <row r="14" spans="1:7" ht="16.5" customHeight="1">
      <c r="A14" s="278" t="s">
        <v>152</v>
      </c>
      <c r="B14" s="263" t="s">
        <v>89</v>
      </c>
      <c r="C14" s="78" t="s">
        <v>140</v>
      </c>
      <c r="D14" s="169" t="s">
        <v>241</v>
      </c>
      <c r="E14" s="116">
        <v>2292</v>
      </c>
      <c r="F14" s="117">
        <v>2370</v>
      </c>
      <c r="G14" s="118">
        <v>2016</v>
      </c>
    </row>
    <row r="15" spans="1:7" ht="14.25">
      <c r="A15" s="279"/>
      <c r="B15" s="264"/>
      <c r="C15" s="80" t="s">
        <v>141</v>
      </c>
      <c r="D15" s="171"/>
      <c r="E15" s="115">
        <v>13</v>
      </c>
      <c r="F15" s="112">
        <v>8</v>
      </c>
      <c r="G15" s="113">
        <v>15</v>
      </c>
    </row>
    <row r="16" spans="1:7" ht="12.75" customHeight="1">
      <c r="A16" s="278" t="s">
        <v>153</v>
      </c>
      <c r="B16" s="288" t="s">
        <v>90</v>
      </c>
      <c r="C16" s="83" t="s">
        <v>142</v>
      </c>
      <c r="D16" s="169" t="s">
        <v>241</v>
      </c>
      <c r="E16" s="117">
        <v>11304</v>
      </c>
      <c r="F16" s="117">
        <v>12352</v>
      </c>
      <c r="G16" s="118">
        <v>12681</v>
      </c>
    </row>
    <row r="17" spans="1:7" ht="14.25">
      <c r="A17" s="279"/>
      <c r="B17" s="289"/>
      <c r="C17" s="84" t="s">
        <v>143</v>
      </c>
      <c r="D17" s="170"/>
      <c r="E17" s="114">
        <v>7371</v>
      </c>
      <c r="F17" s="110">
        <v>8219</v>
      </c>
      <c r="G17" s="111">
        <v>8147</v>
      </c>
    </row>
    <row r="18" spans="1:7" ht="14.25">
      <c r="A18" s="279"/>
      <c r="B18" s="289"/>
      <c r="C18" s="84" t="s">
        <v>144</v>
      </c>
      <c r="D18" s="170"/>
      <c r="E18" s="114">
        <v>5834</v>
      </c>
      <c r="F18" s="110">
        <v>6476</v>
      </c>
      <c r="G18" s="111">
        <v>6441</v>
      </c>
    </row>
    <row r="19" spans="1:7" ht="14.25">
      <c r="A19" s="279"/>
      <c r="B19" s="289"/>
      <c r="C19" s="84" t="s">
        <v>145</v>
      </c>
      <c r="D19" s="170"/>
      <c r="E19" s="114">
        <v>2146</v>
      </c>
      <c r="F19" s="110">
        <v>2442</v>
      </c>
      <c r="G19" s="111">
        <v>2462</v>
      </c>
    </row>
    <row r="20" spans="1:7" ht="14.25">
      <c r="A20" s="279"/>
      <c r="B20" s="289"/>
      <c r="C20" s="84" t="s">
        <v>146</v>
      </c>
      <c r="D20" s="170"/>
      <c r="E20" s="114">
        <v>1479</v>
      </c>
      <c r="F20" s="110">
        <v>1324</v>
      </c>
      <c r="G20" s="111">
        <v>681</v>
      </c>
    </row>
    <row r="21" spans="1:7" ht="14.25">
      <c r="A21" s="279"/>
      <c r="B21" s="289"/>
      <c r="C21" s="84" t="s">
        <v>147</v>
      </c>
      <c r="D21" s="170" t="s">
        <v>242</v>
      </c>
      <c r="E21" s="119">
        <v>0.34</v>
      </c>
      <c r="F21" s="120">
        <v>0.23</v>
      </c>
      <c r="G21" s="121">
        <v>0.23</v>
      </c>
    </row>
    <row r="22" spans="1:7" ht="14.25">
      <c r="A22" s="279"/>
      <c r="B22" s="289"/>
      <c r="C22" s="84" t="s">
        <v>148</v>
      </c>
      <c r="D22" s="170" t="s">
        <v>243</v>
      </c>
      <c r="E22" s="114">
        <v>109</v>
      </c>
      <c r="F22" s="110">
        <v>150</v>
      </c>
      <c r="G22" s="111">
        <v>100</v>
      </c>
    </row>
    <row r="23" spans="1:7" ht="14.25">
      <c r="A23" s="279"/>
      <c r="B23" s="289"/>
      <c r="C23" s="84" t="s">
        <v>149</v>
      </c>
      <c r="D23" s="170" t="s">
        <v>119</v>
      </c>
      <c r="E23" s="114">
        <v>61</v>
      </c>
      <c r="F23" s="110">
        <v>27</v>
      </c>
      <c r="G23" s="111">
        <v>21</v>
      </c>
    </row>
    <row r="24" spans="1:7" ht="25.5">
      <c r="A24" s="279"/>
      <c r="B24" s="289"/>
      <c r="C24" s="178" t="s">
        <v>150</v>
      </c>
      <c r="D24" s="149"/>
      <c r="E24" s="114">
        <v>28</v>
      </c>
      <c r="F24" s="110">
        <v>70</v>
      </c>
      <c r="G24" s="111">
        <v>62</v>
      </c>
    </row>
    <row r="25" spans="1:7" ht="12.75" customHeight="1">
      <c r="A25" s="280"/>
      <c r="B25" s="75"/>
      <c r="C25" s="80" t="s">
        <v>151</v>
      </c>
      <c r="D25" s="171" t="s">
        <v>132</v>
      </c>
      <c r="E25" s="122">
        <v>24.8</v>
      </c>
      <c r="F25" s="123">
        <v>44.4</v>
      </c>
      <c r="G25" s="124">
        <v>29</v>
      </c>
    </row>
    <row r="26" spans="1:7" ht="12.75" customHeight="1">
      <c r="A26" s="278" t="s">
        <v>183</v>
      </c>
      <c r="B26" s="92"/>
      <c r="C26" s="79"/>
      <c r="D26" s="170"/>
      <c r="E26" s="125"/>
      <c r="F26" s="125"/>
      <c r="G26" s="126"/>
    </row>
    <row r="27" spans="1:7" ht="12.75" customHeight="1">
      <c r="A27" s="279" t="s">
        <v>120</v>
      </c>
      <c r="B27" s="92"/>
      <c r="C27" s="178" t="s">
        <v>155</v>
      </c>
      <c r="D27" s="171" t="s">
        <v>132</v>
      </c>
      <c r="E27" s="110">
        <v>59</v>
      </c>
      <c r="F27" s="110">
        <v>53</v>
      </c>
      <c r="G27" s="111">
        <v>63</v>
      </c>
    </row>
    <row r="28" spans="1:7" ht="15" customHeight="1">
      <c r="A28" s="259" t="s">
        <v>154</v>
      </c>
      <c r="B28" s="257" t="s">
        <v>84</v>
      </c>
      <c r="C28" s="78" t="s">
        <v>156</v>
      </c>
      <c r="D28" s="169" t="s">
        <v>244</v>
      </c>
      <c r="E28" s="127">
        <v>28.68</v>
      </c>
      <c r="F28" s="127">
        <v>25.9</v>
      </c>
      <c r="G28" s="128">
        <v>22.98</v>
      </c>
    </row>
    <row r="29" spans="1:7" ht="14.25">
      <c r="A29" s="260"/>
      <c r="B29" s="258"/>
      <c r="C29" s="79" t="s">
        <v>157</v>
      </c>
      <c r="D29" s="170"/>
      <c r="E29" s="120">
        <v>9.46</v>
      </c>
      <c r="F29" s="120">
        <v>8.48</v>
      </c>
      <c r="G29" s="121">
        <v>5.64</v>
      </c>
    </row>
    <row r="30" spans="1:7" ht="14.25">
      <c r="A30" s="260"/>
      <c r="B30" s="258"/>
      <c r="C30" s="79" t="s">
        <v>158</v>
      </c>
      <c r="D30" s="170" t="s">
        <v>245</v>
      </c>
      <c r="E30" s="120">
        <v>0.227</v>
      </c>
      <c r="F30" s="120">
        <v>0.223</v>
      </c>
      <c r="G30" s="121">
        <v>0.2</v>
      </c>
    </row>
    <row r="31" spans="1:7" ht="14.25">
      <c r="A31" s="260"/>
      <c r="B31" s="258"/>
      <c r="C31" s="79" t="s">
        <v>159</v>
      </c>
      <c r="D31" s="170" t="s">
        <v>246</v>
      </c>
      <c r="E31" s="110">
        <v>4506</v>
      </c>
      <c r="F31" s="110">
        <v>3762</v>
      </c>
      <c r="G31" s="111">
        <v>2334</v>
      </c>
    </row>
    <row r="32" spans="1:7" ht="14.25">
      <c r="A32" s="260"/>
      <c r="B32" s="258"/>
      <c r="C32" s="79" t="s">
        <v>160</v>
      </c>
      <c r="D32" s="170" t="s">
        <v>247</v>
      </c>
      <c r="E32" s="110">
        <v>3015</v>
      </c>
      <c r="F32" s="110">
        <v>1728</v>
      </c>
      <c r="G32" s="111">
        <v>936</v>
      </c>
    </row>
    <row r="33" spans="1:7" ht="14.25">
      <c r="A33" s="251"/>
      <c r="B33" s="258"/>
      <c r="C33" s="80" t="s">
        <v>161</v>
      </c>
      <c r="D33" s="171" t="s">
        <v>119</v>
      </c>
      <c r="E33" s="115">
        <v>49</v>
      </c>
      <c r="F33" s="112">
        <v>55</v>
      </c>
      <c r="G33" s="113">
        <v>56</v>
      </c>
    </row>
    <row r="34" spans="1:7" ht="15" customHeight="1">
      <c r="A34" s="99"/>
      <c r="B34" s="93"/>
      <c r="C34" s="74"/>
      <c r="D34" s="74"/>
      <c r="E34" s="110"/>
      <c r="F34" s="110"/>
      <c r="G34" s="110"/>
    </row>
    <row r="35" spans="5:7" ht="14.25">
      <c r="E35" s="120"/>
      <c r="F35" s="120"/>
      <c r="G35" s="120"/>
    </row>
    <row r="36" spans="3:7" ht="12.75">
      <c r="C36" s="252" t="s">
        <v>162</v>
      </c>
      <c r="D36" s="240"/>
      <c r="E36" s="241"/>
      <c r="F36" s="241"/>
      <c r="G36" s="242"/>
    </row>
    <row r="37" spans="3:7" ht="12.75">
      <c r="C37" s="243"/>
      <c r="D37" s="253"/>
      <c r="E37" s="245">
        <v>2012</v>
      </c>
      <c r="F37" s="245">
        <v>2013</v>
      </c>
      <c r="G37" s="246">
        <v>2014</v>
      </c>
    </row>
    <row r="38" spans="5:7" ht="14.25">
      <c r="E38" s="120"/>
      <c r="F38" s="120"/>
      <c r="G38" s="120"/>
    </row>
    <row r="39" spans="1:7" ht="12.75" customHeight="1">
      <c r="A39" s="256" t="s">
        <v>130</v>
      </c>
      <c r="B39" s="283" t="s">
        <v>94</v>
      </c>
      <c r="C39" s="78" t="s">
        <v>163</v>
      </c>
      <c r="D39" s="169" t="s">
        <v>132</v>
      </c>
      <c r="E39" s="116">
        <v>398</v>
      </c>
      <c r="F39" s="129">
        <v>-638</v>
      </c>
      <c r="G39" s="118">
        <v>310</v>
      </c>
    </row>
    <row r="40" spans="1:7" ht="14.25">
      <c r="A40" s="280"/>
      <c r="B40" s="284"/>
      <c r="C40" s="80" t="s">
        <v>164</v>
      </c>
      <c r="D40" s="171" t="s">
        <v>119</v>
      </c>
      <c r="E40" s="115">
        <v>9</v>
      </c>
      <c r="F40" s="130">
        <v>-10</v>
      </c>
      <c r="G40" s="131">
        <v>-15</v>
      </c>
    </row>
    <row r="41" spans="1:7" ht="15" customHeight="1" hidden="1">
      <c r="A41" s="256"/>
      <c r="B41" s="284"/>
      <c r="C41" s="79"/>
      <c r="D41" s="170"/>
      <c r="E41" s="119"/>
      <c r="F41" s="120"/>
      <c r="G41" s="121"/>
    </row>
    <row r="42" spans="1:7" ht="15" customHeight="1" hidden="1">
      <c r="A42" s="279"/>
      <c r="B42" s="285"/>
      <c r="C42" s="80"/>
      <c r="D42" s="171"/>
      <c r="E42" s="132"/>
      <c r="F42" s="133"/>
      <c r="G42" s="134"/>
    </row>
    <row r="43" spans="1:7" ht="15" customHeight="1" hidden="1">
      <c r="A43" s="298"/>
      <c r="B43" s="293"/>
      <c r="C43" s="79" t="s">
        <v>91</v>
      </c>
      <c r="D43" s="170"/>
      <c r="E43" s="119"/>
      <c r="F43" s="120"/>
      <c r="G43" s="121"/>
    </row>
    <row r="44" spans="1:7" ht="12.75" customHeight="1" hidden="1">
      <c r="A44" s="299"/>
      <c r="B44" s="295"/>
      <c r="C44" s="80" t="s">
        <v>92</v>
      </c>
      <c r="D44" s="171"/>
      <c r="E44" s="132"/>
      <c r="F44" s="133"/>
      <c r="G44" s="134"/>
    </row>
    <row r="45" spans="1:7" ht="15" customHeight="1" hidden="1">
      <c r="A45" s="278" t="s">
        <v>169</v>
      </c>
      <c r="B45" s="296"/>
      <c r="C45" s="79" t="s">
        <v>91</v>
      </c>
      <c r="D45" s="170"/>
      <c r="E45" s="119"/>
      <c r="F45" s="120"/>
      <c r="G45" s="121"/>
    </row>
    <row r="46" spans="1:7" ht="14.25">
      <c r="A46" s="279"/>
      <c r="B46" s="296"/>
      <c r="C46" s="79" t="s">
        <v>165</v>
      </c>
      <c r="D46" s="170" t="s">
        <v>248</v>
      </c>
      <c r="E46" s="119">
        <v>95.32</v>
      </c>
      <c r="F46" s="120">
        <v>93.17</v>
      </c>
      <c r="G46" s="121">
        <v>89.17</v>
      </c>
    </row>
    <row r="47" spans="1:7" ht="14.25">
      <c r="A47" s="279"/>
      <c r="B47" s="296"/>
      <c r="C47" s="79" t="s">
        <v>166</v>
      </c>
      <c r="D47" s="170"/>
      <c r="E47" s="119">
        <v>14.6</v>
      </c>
      <c r="F47" s="120">
        <v>12.4</v>
      </c>
      <c r="G47" s="121">
        <v>13.3</v>
      </c>
    </row>
    <row r="48" spans="1:7" ht="14.25">
      <c r="A48" s="279"/>
      <c r="B48" s="296"/>
      <c r="C48" s="79" t="s">
        <v>167</v>
      </c>
      <c r="D48" s="170" t="s">
        <v>249</v>
      </c>
      <c r="E48" s="119">
        <v>7.45</v>
      </c>
      <c r="F48" s="120">
        <v>8</v>
      </c>
      <c r="G48" s="121">
        <v>7.93</v>
      </c>
    </row>
    <row r="49" spans="1:7" ht="14.25">
      <c r="A49" s="279"/>
      <c r="B49" s="297"/>
      <c r="C49" s="80" t="s">
        <v>168</v>
      </c>
      <c r="D49" s="171" t="s">
        <v>121</v>
      </c>
      <c r="E49" s="132">
        <v>42.58</v>
      </c>
      <c r="F49" s="133">
        <v>35.05</v>
      </c>
      <c r="G49" s="134">
        <v>33.58</v>
      </c>
    </row>
    <row r="50" spans="1:7" ht="16.5" customHeight="1">
      <c r="A50" s="278" t="s">
        <v>152</v>
      </c>
      <c r="B50" s="263" t="s">
        <v>89</v>
      </c>
      <c r="C50" s="78" t="s">
        <v>170</v>
      </c>
      <c r="D50" s="169" t="s">
        <v>241</v>
      </c>
      <c r="E50" s="116">
        <v>46</v>
      </c>
      <c r="F50" s="117">
        <v>56</v>
      </c>
      <c r="G50" s="118">
        <v>43</v>
      </c>
    </row>
    <row r="51" spans="1:7" ht="15.75" customHeight="1">
      <c r="A51" s="279"/>
      <c r="B51" s="264"/>
      <c r="C51" s="80" t="s">
        <v>171</v>
      </c>
      <c r="D51" s="171"/>
      <c r="E51" s="115">
        <v>3</v>
      </c>
      <c r="F51" s="133"/>
      <c r="G51" s="134"/>
    </row>
    <row r="52" spans="1:7" ht="12.75" customHeight="1">
      <c r="A52" s="278" t="s">
        <v>153</v>
      </c>
      <c r="B52" s="288" t="s">
        <v>90</v>
      </c>
      <c r="C52" s="83" t="s">
        <v>172</v>
      </c>
      <c r="D52" s="169" t="s">
        <v>241</v>
      </c>
      <c r="E52" s="116">
        <v>4682</v>
      </c>
      <c r="F52" s="117">
        <v>4445</v>
      </c>
      <c r="G52" s="118">
        <v>4136</v>
      </c>
    </row>
    <row r="53" spans="1:7" ht="14.25">
      <c r="A53" s="279"/>
      <c r="B53" s="289"/>
      <c r="C53" s="84" t="s">
        <v>173</v>
      </c>
      <c r="D53" s="170"/>
      <c r="E53" s="114">
        <v>2626</v>
      </c>
      <c r="F53" s="110">
        <v>2336</v>
      </c>
      <c r="G53" s="111">
        <v>2191</v>
      </c>
    </row>
    <row r="54" spans="1:7" ht="14.25">
      <c r="A54" s="279"/>
      <c r="B54" s="289"/>
      <c r="C54" s="84" t="s">
        <v>174</v>
      </c>
      <c r="D54" s="170"/>
      <c r="E54" s="114">
        <v>1442</v>
      </c>
      <c r="F54" s="110">
        <v>1397</v>
      </c>
      <c r="G54" s="111">
        <f>563+749</f>
        <v>1312</v>
      </c>
    </row>
    <row r="55" spans="1:7" ht="14.25">
      <c r="A55" s="279"/>
      <c r="B55" s="289"/>
      <c r="C55" s="84" t="s">
        <v>175</v>
      </c>
      <c r="D55" s="170"/>
      <c r="E55" s="114">
        <v>222</v>
      </c>
      <c r="F55" s="110">
        <v>179</v>
      </c>
      <c r="G55" s="111">
        <v>68</v>
      </c>
    </row>
    <row r="56" spans="1:7" ht="14.25">
      <c r="A56" s="279"/>
      <c r="B56" s="289"/>
      <c r="C56" s="84" t="s">
        <v>176</v>
      </c>
      <c r="D56" s="170" t="s">
        <v>242</v>
      </c>
      <c r="E56" s="119">
        <v>2.23</v>
      </c>
      <c r="F56" s="120">
        <v>1.43</v>
      </c>
      <c r="G56" s="121">
        <v>0.49</v>
      </c>
    </row>
    <row r="57" spans="1:7" ht="14.25">
      <c r="A57" s="279"/>
      <c r="B57" s="289"/>
      <c r="C57" s="84" t="s">
        <v>177</v>
      </c>
      <c r="D57" s="170" t="s">
        <v>243</v>
      </c>
      <c r="E57" s="135">
        <f>12284.894/1000</f>
        <v>12.284894</v>
      </c>
      <c r="F57" s="125">
        <f>8890.47/1000</f>
        <v>8.890469999999999</v>
      </c>
      <c r="G57" s="126">
        <f>7070.53/1000</f>
        <v>7.07053</v>
      </c>
    </row>
    <row r="58" spans="1:7" ht="25.5">
      <c r="A58" s="279"/>
      <c r="B58" s="289"/>
      <c r="C58" s="179" t="s">
        <v>178</v>
      </c>
      <c r="D58" s="170" t="s">
        <v>119</v>
      </c>
      <c r="E58" s="114">
        <v>74</v>
      </c>
      <c r="F58" s="110">
        <v>63</v>
      </c>
      <c r="G58" s="111">
        <v>72</v>
      </c>
    </row>
    <row r="59" spans="1:7" ht="14.25">
      <c r="A59" s="279"/>
      <c r="B59" s="289"/>
      <c r="C59" s="84" t="s">
        <v>179</v>
      </c>
      <c r="D59" s="170" t="s">
        <v>241</v>
      </c>
      <c r="E59" s="114">
        <v>167975</v>
      </c>
      <c r="F59" s="110">
        <v>147011</v>
      </c>
      <c r="G59" s="111">
        <v>92701</v>
      </c>
    </row>
    <row r="60" spans="1:7" ht="14.25">
      <c r="A60" s="280"/>
      <c r="B60" s="290"/>
      <c r="C60" s="85" t="s">
        <v>180</v>
      </c>
      <c r="D60" s="170" t="s">
        <v>132</v>
      </c>
      <c r="E60" s="122">
        <f>2963/1000</f>
        <v>2.963</v>
      </c>
      <c r="F60" s="123">
        <f>1897/1000</f>
        <v>1.897</v>
      </c>
      <c r="G60" s="124">
        <v>1.2</v>
      </c>
    </row>
    <row r="61" spans="1:7" ht="42.75" customHeight="1">
      <c r="A61" s="100" t="s">
        <v>183</v>
      </c>
      <c r="B61" s="92"/>
      <c r="C61" s="78" t="s">
        <v>181</v>
      </c>
      <c r="D61" s="172" t="s">
        <v>119</v>
      </c>
      <c r="E61" s="136">
        <v>89.7</v>
      </c>
      <c r="F61" s="127">
        <v>92.9</v>
      </c>
      <c r="G61" s="128" t="s">
        <v>113</v>
      </c>
    </row>
    <row r="62" spans="1:7" ht="14.25">
      <c r="A62" s="278" t="s">
        <v>154</v>
      </c>
      <c r="B62" s="294" t="s">
        <v>84</v>
      </c>
      <c r="C62" s="78" t="s">
        <v>182</v>
      </c>
      <c r="D62" s="169" t="s">
        <v>244</v>
      </c>
      <c r="E62" s="136">
        <v>12.77</v>
      </c>
      <c r="F62" s="127">
        <v>11.22</v>
      </c>
      <c r="G62" s="128">
        <v>10.08</v>
      </c>
    </row>
    <row r="63" spans="1:7" ht="14.25">
      <c r="A63" s="279"/>
      <c r="B63" s="291"/>
      <c r="C63" s="79" t="s">
        <v>184</v>
      </c>
      <c r="D63" s="173" t="s">
        <v>250</v>
      </c>
      <c r="E63" s="119">
        <v>399.026</v>
      </c>
      <c r="F63" s="120">
        <v>406.327</v>
      </c>
      <c r="G63" s="121">
        <v>408.176</v>
      </c>
    </row>
    <row r="64" spans="1:7" ht="15.75" customHeight="1">
      <c r="A64" s="279"/>
      <c r="B64" s="291"/>
      <c r="C64" s="79" t="s">
        <v>185</v>
      </c>
      <c r="D64" s="173" t="s">
        <v>121</v>
      </c>
      <c r="E64" s="119">
        <v>26.01</v>
      </c>
      <c r="F64" s="120">
        <v>23.15</v>
      </c>
      <c r="G64" s="121">
        <v>21.05</v>
      </c>
    </row>
    <row r="65" spans="1:7" ht="15.75">
      <c r="A65" s="279"/>
      <c r="B65" s="291"/>
      <c r="C65" s="79" t="s">
        <v>186</v>
      </c>
      <c r="D65" s="173" t="s">
        <v>252</v>
      </c>
      <c r="E65" s="119">
        <v>0.155</v>
      </c>
      <c r="F65" s="120" t="s">
        <v>104</v>
      </c>
      <c r="G65" s="121">
        <v>0.145</v>
      </c>
    </row>
    <row r="66" spans="1:7" ht="15.75">
      <c r="A66" s="279"/>
      <c r="B66" s="291"/>
      <c r="C66" s="79" t="s">
        <v>187</v>
      </c>
      <c r="D66" s="173" t="s">
        <v>253</v>
      </c>
      <c r="E66" s="119">
        <v>0.027</v>
      </c>
      <c r="F66" s="120" t="s">
        <v>105</v>
      </c>
      <c r="G66" s="150">
        <v>0.001</v>
      </c>
    </row>
    <row r="67" spans="1:7" ht="14.25">
      <c r="A67" s="280"/>
      <c r="B67" s="292"/>
      <c r="C67" s="80" t="s">
        <v>188</v>
      </c>
      <c r="D67" s="174" t="s">
        <v>251</v>
      </c>
      <c r="E67" s="132">
        <v>0.012</v>
      </c>
      <c r="F67" s="133">
        <v>0.017</v>
      </c>
      <c r="G67" s="134">
        <v>0.0171</v>
      </c>
    </row>
    <row r="68" spans="1:7" ht="12.75">
      <c r="A68" s="265" t="s">
        <v>189</v>
      </c>
      <c r="B68" s="254"/>
      <c r="C68" s="254"/>
      <c r="D68" s="254"/>
      <c r="E68" s="254"/>
      <c r="F68" s="254"/>
      <c r="G68" s="254"/>
    </row>
    <row r="69" spans="1:7" ht="21" customHeight="1">
      <c r="A69" s="255"/>
      <c r="B69" s="255"/>
      <c r="C69" s="255"/>
      <c r="D69" s="255"/>
      <c r="E69" s="255"/>
      <c r="F69" s="255"/>
      <c r="G69" s="255"/>
    </row>
    <row r="70" spans="5:7" ht="14.25">
      <c r="E70" s="120"/>
      <c r="F70" s="120"/>
      <c r="G70" s="120"/>
    </row>
    <row r="71" spans="3:7" ht="12.75">
      <c r="C71" s="252" t="s">
        <v>190</v>
      </c>
      <c r="D71" s="240"/>
      <c r="E71" s="241"/>
      <c r="F71" s="241"/>
      <c r="G71" s="242"/>
    </row>
    <row r="72" spans="3:7" ht="12.75">
      <c r="C72" s="243"/>
      <c r="D72" s="253"/>
      <c r="E72" s="245">
        <v>2012</v>
      </c>
      <c r="F72" s="245">
        <v>2013</v>
      </c>
      <c r="G72" s="246">
        <v>2014</v>
      </c>
    </row>
    <row r="73" spans="5:7" ht="14.25">
      <c r="E73" s="120"/>
      <c r="F73" s="120"/>
      <c r="G73" s="120"/>
    </row>
    <row r="74" spans="1:7" ht="12.75" customHeight="1">
      <c r="A74" s="259" t="s">
        <v>191</v>
      </c>
      <c r="B74" s="283" t="s">
        <v>94</v>
      </c>
      <c r="C74" s="78" t="s">
        <v>192</v>
      </c>
      <c r="D74" s="169" t="s">
        <v>119</v>
      </c>
      <c r="E74" s="155">
        <v>46</v>
      </c>
      <c r="F74" s="156">
        <v>-58</v>
      </c>
      <c r="G74" s="157">
        <v>54</v>
      </c>
    </row>
    <row r="75" spans="1:7" ht="12.75" customHeight="1">
      <c r="A75" s="304"/>
      <c r="B75" s="284"/>
      <c r="C75" s="79" t="s">
        <v>193</v>
      </c>
      <c r="D75" s="170"/>
      <c r="E75" s="158">
        <v>-77</v>
      </c>
      <c r="F75" s="151">
        <v>20</v>
      </c>
      <c r="G75" s="152">
        <v>10</v>
      </c>
    </row>
    <row r="76" spans="1:7" ht="14.25">
      <c r="A76" s="305"/>
      <c r="B76" s="284"/>
      <c r="C76" s="79" t="s">
        <v>194</v>
      </c>
      <c r="D76" s="170" t="s">
        <v>132</v>
      </c>
      <c r="E76" s="159">
        <v>675</v>
      </c>
      <c r="F76" s="160">
        <v>462</v>
      </c>
      <c r="G76" s="161">
        <v>362</v>
      </c>
    </row>
    <row r="77" spans="1:7" ht="15" customHeight="1" hidden="1">
      <c r="A77" s="97"/>
      <c r="B77" s="284"/>
      <c r="C77" s="79"/>
      <c r="D77" s="170"/>
      <c r="E77" s="119"/>
      <c r="F77" s="120"/>
      <c r="G77" s="121"/>
    </row>
    <row r="78" spans="1:7" ht="15" customHeight="1" hidden="1">
      <c r="A78" s="98"/>
      <c r="B78" s="285"/>
      <c r="C78" s="80" t="s">
        <v>82</v>
      </c>
      <c r="D78" s="171"/>
      <c r="E78" s="132"/>
      <c r="F78" s="133"/>
      <c r="G78" s="134"/>
    </row>
    <row r="79" spans="1:7" ht="14.25">
      <c r="A79" s="259" t="s">
        <v>169</v>
      </c>
      <c r="B79" s="87"/>
      <c r="C79" s="94" t="s">
        <v>195</v>
      </c>
      <c r="D79" s="169" t="s">
        <v>241</v>
      </c>
      <c r="E79" s="137">
        <v>6384</v>
      </c>
      <c r="F79" s="137">
        <v>6386</v>
      </c>
      <c r="G79" s="138">
        <v>6286</v>
      </c>
    </row>
    <row r="80" spans="1:7" ht="14.25">
      <c r="A80" s="304"/>
      <c r="B80" s="91"/>
      <c r="C80" s="76" t="s">
        <v>196</v>
      </c>
      <c r="D80" s="170" t="s">
        <v>254</v>
      </c>
      <c r="E80" s="151">
        <v>767</v>
      </c>
      <c r="F80" s="151">
        <v>787</v>
      </c>
      <c r="G80" s="152">
        <v>697</v>
      </c>
    </row>
    <row r="81" spans="1:7" ht="14.25">
      <c r="A81" s="305"/>
      <c r="B81" s="91"/>
      <c r="C81" s="76" t="s">
        <v>197</v>
      </c>
      <c r="D81" s="170" t="s">
        <v>119</v>
      </c>
      <c r="E81" s="153">
        <v>66.7</v>
      </c>
      <c r="F81" s="153">
        <v>65.3</v>
      </c>
      <c r="G81" s="154">
        <v>71.3</v>
      </c>
    </row>
    <row r="82" spans="1:7" ht="12.75" customHeight="1">
      <c r="A82" s="278" t="s">
        <v>152</v>
      </c>
      <c r="B82" s="263" t="s">
        <v>89</v>
      </c>
      <c r="C82" s="78" t="s">
        <v>198</v>
      </c>
      <c r="D82" s="169" t="s">
        <v>241</v>
      </c>
      <c r="E82" s="116">
        <v>772</v>
      </c>
      <c r="F82" s="117">
        <v>839</v>
      </c>
      <c r="G82" s="118">
        <v>662</v>
      </c>
    </row>
    <row r="83" spans="1:7" ht="14.25">
      <c r="A83" s="279"/>
      <c r="B83" s="264"/>
      <c r="C83" s="79" t="s">
        <v>199</v>
      </c>
      <c r="D83" s="170"/>
      <c r="E83" s="114">
        <v>3365</v>
      </c>
      <c r="F83" s="110">
        <v>3474</v>
      </c>
      <c r="G83" s="111">
        <v>2946</v>
      </c>
    </row>
    <row r="84" spans="1:7" ht="14.25">
      <c r="A84" s="279"/>
      <c r="B84" s="264"/>
      <c r="C84" s="79" t="s">
        <v>200</v>
      </c>
      <c r="D84" s="170"/>
      <c r="E84" s="114">
        <v>7</v>
      </c>
      <c r="F84" s="110">
        <v>6</v>
      </c>
      <c r="G84" s="111">
        <v>15</v>
      </c>
    </row>
    <row r="85" spans="1:7" ht="16.5">
      <c r="A85" s="280"/>
      <c r="B85" s="264"/>
      <c r="C85" s="80" t="s">
        <v>201</v>
      </c>
      <c r="D85" s="171"/>
      <c r="E85" s="115">
        <v>17</v>
      </c>
      <c r="F85" s="112">
        <v>10</v>
      </c>
      <c r="G85" s="113" t="s">
        <v>124</v>
      </c>
    </row>
    <row r="86" spans="1:7" ht="12.75" customHeight="1">
      <c r="A86" s="259" t="s">
        <v>153</v>
      </c>
      <c r="B86" s="288" t="s">
        <v>90</v>
      </c>
      <c r="C86" s="83" t="s">
        <v>202</v>
      </c>
      <c r="D86" s="169" t="s">
        <v>241</v>
      </c>
      <c r="E86" s="116">
        <v>6993</v>
      </c>
      <c r="F86" s="117">
        <v>6815</v>
      </c>
      <c r="G86" s="118">
        <v>6156</v>
      </c>
    </row>
    <row r="87" spans="1:7" ht="14.25">
      <c r="A87" s="260"/>
      <c r="B87" s="289"/>
      <c r="C87" s="84" t="s">
        <v>203</v>
      </c>
      <c r="D87" s="170"/>
      <c r="E87" s="114">
        <v>5668</v>
      </c>
      <c r="F87" s="110">
        <v>5708</v>
      </c>
      <c r="G87" s="111">
        <v>5443</v>
      </c>
    </row>
    <row r="88" spans="1:7" ht="14.25">
      <c r="A88" s="260"/>
      <c r="B88" s="289"/>
      <c r="C88" s="84" t="s">
        <v>204</v>
      </c>
      <c r="D88" s="170"/>
      <c r="E88" s="114">
        <v>1306</v>
      </c>
      <c r="F88" s="110">
        <v>1316</v>
      </c>
      <c r="G88" s="111">
        <f>629+515</f>
        <v>1144</v>
      </c>
    </row>
    <row r="89" spans="1:7" ht="14.25">
      <c r="A89" s="260"/>
      <c r="B89" s="289"/>
      <c r="C89" s="84" t="s">
        <v>205</v>
      </c>
      <c r="D89" s="170"/>
      <c r="E89" s="114">
        <v>588</v>
      </c>
      <c r="F89" s="110">
        <v>620</v>
      </c>
      <c r="G89" s="111">
        <f>422+185</f>
        <v>607</v>
      </c>
    </row>
    <row r="90" spans="1:7" ht="14.25">
      <c r="A90" s="260"/>
      <c r="B90" s="289"/>
      <c r="C90" s="79" t="s">
        <v>206</v>
      </c>
      <c r="D90" s="170" t="s">
        <v>242</v>
      </c>
      <c r="E90" s="119">
        <v>1.74</v>
      </c>
      <c r="F90" s="120">
        <v>1.01</v>
      </c>
      <c r="G90" s="121">
        <v>0.86</v>
      </c>
    </row>
    <row r="91" spans="1:7" ht="14.25">
      <c r="A91" s="260"/>
      <c r="B91" s="289"/>
      <c r="C91" s="84" t="s">
        <v>207</v>
      </c>
      <c r="D91" s="170"/>
      <c r="E91" s="119">
        <v>1.09</v>
      </c>
      <c r="F91" s="120">
        <v>0.57</v>
      </c>
      <c r="G91" s="121">
        <v>0.28</v>
      </c>
    </row>
    <row r="92" spans="1:7" ht="14.25">
      <c r="A92" s="260"/>
      <c r="B92" s="289"/>
      <c r="C92" s="84" t="s">
        <v>208</v>
      </c>
      <c r="D92" s="170" t="s">
        <v>132</v>
      </c>
      <c r="E92" s="114">
        <v>34</v>
      </c>
      <c r="F92" s="110">
        <v>43</v>
      </c>
      <c r="G92" s="111">
        <v>31</v>
      </c>
    </row>
    <row r="93" spans="1:7" ht="14.25">
      <c r="A93" s="260"/>
      <c r="B93" s="289"/>
      <c r="C93" s="84" t="s">
        <v>209</v>
      </c>
      <c r="D93" s="170"/>
      <c r="E93" s="114">
        <v>117</v>
      </c>
      <c r="F93" s="110">
        <v>116</v>
      </c>
      <c r="G93" s="111">
        <v>106</v>
      </c>
    </row>
    <row r="94" spans="1:7" ht="25.5">
      <c r="A94" s="260"/>
      <c r="B94" s="289"/>
      <c r="C94" s="179" t="s">
        <v>210</v>
      </c>
      <c r="D94" s="170" t="s">
        <v>119</v>
      </c>
      <c r="E94" s="114">
        <v>49</v>
      </c>
      <c r="F94" s="110">
        <v>48</v>
      </c>
      <c r="G94" s="111">
        <v>40</v>
      </c>
    </row>
    <row r="95" spans="1:7" ht="25.5">
      <c r="A95" s="260"/>
      <c r="B95" s="289"/>
      <c r="C95" s="179" t="s">
        <v>211</v>
      </c>
      <c r="D95" s="170"/>
      <c r="E95" s="114">
        <v>84</v>
      </c>
      <c r="F95" s="110">
        <v>73</v>
      </c>
      <c r="G95" s="111">
        <v>61</v>
      </c>
    </row>
    <row r="96" spans="1:7" ht="14.25">
      <c r="A96" s="260"/>
      <c r="B96" s="289"/>
      <c r="C96" s="84" t="s">
        <v>212</v>
      </c>
      <c r="D96" s="170" t="s">
        <v>241</v>
      </c>
      <c r="E96" s="114">
        <v>265702</v>
      </c>
      <c r="F96" s="110">
        <v>244279</v>
      </c>
      <c r="G96" s="111">
        <v>163321</v>
      </c>
    </row>
    <row r="97" spans="1:7" ht="14.25">
      <c r="A97" s="260"/>
      <c r="B97" s="289"/>
      <c r="C97" s="84" t="s">
        <v>213</v>
      </c>
      <c r="D97" s="170"/>
      <c r="E97" s="114">
        <v>253207</v>
      </c>
      <c r="F97" s="110">
        <v>258927</v>
      </c>
      <c r="G97" s="111">
        <v>180163</v>
      </c>
    </row>
    <row r="98" spans="1:7" ht="14.25">
      <c r="A98" s="260"/>
      <c r="B98" s="289"/>
      <c r="C98" s="84" t="s">
        <v>214</v>
      </c>
      <c r="D98" s="170" t="s">
        <v>132</v>
      </c>
      <c r="E98" s="135">
        <v>2.8</v>
      </c>
      <c r="F98" s="125">
        <v>3.3</v>
      </c>
      <c r="G98" s="126">
        <v>2.5</v>
      </c>
    </row>
    <row r="99" spans="1:7" ht="14.25">
      <c r="A99" s="251"/>
      <c r="B99" s="290"/>
      <c r="C99" s="85" t="s">
        <v>215</v>
      </c>
      <c r="D99" s="171"/>
      <c r="E99" s="122">
        <v>2.6</v>
      </c>
      <c r="F99" s="123">
        <v>3</v>
      </c>
      <c r="G99" s="124">
        <v>1.9</v>
      </c>
    </row>
    <row r="100" spans="1:7" ht="14.25">
      <c r="A100" s="302" t="s">
        <v>183</v>
      </c>
      <c r="B100" s="293"/>
      <c r="C100" s="79" t="s">
        <v>216</v>
      </c>
      <c r="D100" s="175" t="s">
        <v>255</v>
      </c>
      <c r="E100" s="119">
        <v>7.9</v>
      </c>
      <c r="F100" s="120" t="s">
        <v>106</v>
      </c>
      <c r="G100" s="121">
        <v>8.2</v>
      </c>
    </row>
    <row r="101" spans="1:7" ht="29.25" customHeight="1">
      <c r="A101" s="260"/>
      <c r="B101" s="293"/>
      <c r="C101" s="79" t="s">
        <v>217</v>
      </c>
      <c r="D101" s="175" t="s">
        <v>241</v>
      </c>
      <c r="E101" s="114">
        <v>30438</v>
      </c>
      <c r="F101" s="110">
        <v>29863</v>
      </c>
      <c r="G101" s="111">
        <v>24081</v>
      </c>
    </row>
    <row r="102" spans="1:7" ht="16.5" customHeight="1">
      <c r="A102" s="259" t="s">
        <v>154</v>
      </c>
      <c r="B102" s="294" t="s">
        <v>84</v>
      </c>
      <c r="C102" s="94" t="s">
        <v>218</v>
      </c>
      <c r="D102" s="169" t="s">
        <v>258</v>
      </c>
      <c r="E102" s="127">
        <v>6.06</v>
      </c>
      <c r="F102" s="127">
        <v>5.2</v>
      </c>
      <c r="G102" s="128">
        <v>5.34</v>
      </c>
    </row>
    <row r="103" spans="1:7" ht="14.25">
      <c r="A103" s="260"/>
      <c r="B103" s="291"/>
      <c r="C103" s="76" t="s">
        <v>219</v>
      </c>
      <c r="D103" s="170"/>
      <c r="E103" s="120">
        <v>3.72</v>
      </c>
      <c r="F103" s="120">
        <v>3.69</v>
      </c>
      <c r="G103" s="121">
        <v>3.09</v>
      </c>
    </row>
    <row r="104" spans="1:7" ht="15.75">
      <c r="A104" s="260"/>
      <c r="B104" s="291"/>
      <c r="C104" s="76" t="s">
        <v>220</v>
      </c>
      <c r="D104" s="170" t="s">
        <v>259</v>
      </c>
      <c r="E104" s="120">
        <v>273.282</v>
      </c>
      <c r="F104" s="120">
        <v>251.324</v>
      </c>
      <c r="G104" s="121">
        <v>290.665</v>
      </c>
    </row>
    <row r="105" spans="1:7" ht="15.75">
      <c r="A105" s="260"/>
      <c r="B105" s="291"/>
      <c r="C105" s="76" t="s">
        <v>221</v>
      </c>
      <c r="D105" s="170" t="s">
        <v>260</v>
      </c>
      <c r="E105" s="120">
        <v>0.767</v>
      </c>
      <c r="F105" s="120">
        <v>0.524</v>
      </c>
      <c r="G105" s="121">
        <v>0.332</v>
      </c>
    </row>
    <row r="106" spans="1:7" ht="15.75">
      <c r="A106" s="260"/>
      <c r="B106" s="291"/>
      <c r="C106" s="76" t="s">
        <v>222</v>
      </c>
      <c r="D106" s="170" t="s">
        <v>261</v>
      </c>
      <c r="E106" s="110">
        <v>3427.989</v>
      </c>
      <c r="F106" s="110">
        <v>3285.754</v>
      </c>
      <c r="G106" s="111">
        <v>2449.964</v>
      </c>
    </row>
    <row r="107" spans="1:7" ht="15.75">
      <c r="A107" s="260"/>
      <c r="B107" s="291"/>
      <c r="C107" s="76" t="s">
        <v>223</v>
      </c>
      <c r="D107" s="170" t="s">
        <v>262</v>
      </c>
      <c r="E107" s="110">
        <v>16990</v>
      </c>
      <c r="F107" s="110">
        <v>10805</v>
      </c>
      <c r="G107" s="111">
        <v>6091</v>
      </c>
    </row>
    <row r="108" spans="1:7" ht="14.25">
      <c r="A108" s="260"/>
      <c r="B108" s="291"/>
      <c r="C108" s="76" t="s">
        <v>224</v>
      </c>
      <c r="D108" s="170" t="s">
        <v>256</v>
      </c>
      <c r="E108" s="110">
        <v>4404.041</v>
      </c>
      <c r="F108" s="110">
        <v>3933.016</v>
      </c>
      <c r="G108" s="111">
        <v>3507.697</v>
      </c>
    </row>
    <row r="109" spans="1:7" ht="14.25">
      <c r="A109" s="260"/>
      <c r="B109" s="291"/>
      <c r="C109" s="76" t="s">
        <v>225</v>
      </c>
      <c r="D109" s="170" t="s">
        <v>246</v>
      </c>
      <c r="E109" s="110">
        <v>1036</v>
      </c>
      <c r="F109" s="110">
        <v>1004</v>
      </c>
      <c r="G109" s="111">
        <v>837</v>
      </c>
    </row>
    <row r="110" spans="1:7" ht="14.25">
      <c r="A110" s="251"/>
      <c r="B110" s="292"/>
      <c r="C110" s="77" t="s">
        <v>226</v>
      </c>
      <c r="D110" s="171" t="s">
        <v>119</v>
      </c>
      <c r="E110" s="123">
        <v>81.6</v>
      </c>
      <c r="F110" s="123">
        <v>86.2</v>
      </c>
      <c r="G110" s="124">
        <v>87.7</v>
      </c>
    </row>
    <row r="111" spans="1:7" ht="14.25" hidden="1">
      <c r="A111" s="109"/>
      <c r="B111" s="91"/>
      <c r="C111" s="80"/>
      <c r="D111" s="80"/>
      <c r="E111" s="139"/>
      <c r="F111" s="140"/>
      <c r="G111" s="141"/>
    </row>
    <row r="112" spans="1:7" ht="14.25">
      <c r="A112" s="73" t="s">
        <v>227</v>
      </c>
      <c r="E112" s="120"/>
      <c r="F112" s="120"/>
      <c r="G112" s="120"/>
    </row>
    <row r="113" spans="5:7" ht="14.25">
      <c r="E113" s="120"/>
      <c r="F113" s="120"/>
      <c r="G113" s="120"/>
    </row>
    <row r="114" spans="3:7" ht="12.75">
      <c r="C114" s="252" t="s">
        <v>228</v>
      </c>
      <c r="D114" s="240"/>
      <c r="E114" s="241"/>
      <c r="F114" s="241"/>
      <c r="G114" s="242"/>
    </row>
    <row r="115" spans="3:7" ht="12.75">
      <c r="C115" s="243"/>
      <c r="D115" s="253"/>
      <c r="E115" s="245">
        <v>2012</v>
      </c>
      <c r="F115" s="245">
        <v>2013</v>
      </c>
      <c r="G115" s="246">
        <v>2014</v>
      </c>
    </row>
    <row r="116" spans="5:7" ht="14.25">
      <c r="E116" s="120"/>
      <c r="F116" s="120"/>
      <c r="G116" s="120"/>
    </row>
    <row r="117" spans="1:7" ht="12.75" customHeight="1">
      <c r="A117" s="259" t="s">
        <v>191</v>
      </c>
      <c r="B117" s="287" t="s">
        <v>94</v>
      </c>
      <c r="C117" s="78" t="s">
        <v>229</v>
      </c>
      <c r="D117" s="169" t="s">
        <v>132</v>
      </c>
      <c r="E117" s="142">
        <v>-3281</v>
      </c>
      <c r="F117" s="143">
        <v>456</v>
      </c>
      <c r="G117" s="144">
        <v>2668</v>
      </c>
    </row>
    <row r="118" spans="1:7" ht="12.75">
      <c r="A118" s="260"/>
      <c r="B118" s="287"/>
      <c r="C118" s="79" t="s">
        <v>230</v>
      </c>
      <c r="D118" s="162"/>
      <c r="E118" s="145">
        <v>95034</v>
      </c>
      <c r="F118" s="146">
        <v>90003</v>
      </c>
      <c r="G118" s="147">
        <v>86340</v>
      </c>
    </row>
    <row r="119" spans="1:7" ht="3.75" customHeight="1">
      <c r="A119" s="259" t="s">
        <v>153</v>
      </c>
      <c r="B119" s="288" t="s">
        <v>90</v>
      </c>
      <c r="C119" s="83"/>
      <c r="D119" s="176"/>
      <c r="E119" s="136"/>
      <c r="F119" s="127"/>
      <c r="G119" s="128"/>
    </row>
    <row r="120" spans="1:7" ht="14.25">
      <c r="A120" s="260"/>
      <c r="B120" s="289"/>
      <c r="C120" s="79" t="s">
        <v>231</v>
      </c>
      <c r="D120" s="176" t="s">
        <v>241</v>
      </c>
      <c r="E120" s="114">
        <v>13084</v>
      </c>
      <c r="F120" s="110">
        <v>8627</v>
      </c>
      <c r="G120" s="111">
        <v>7933</v>
      </c>
    </row>
    <row r="121" spans="1:7" ht="14.25">
      <c r="A121" s="260"/>
      <c r="B121" s="289"/>
      <c r="C121" s="81" t="s">
        <v>232</v>
      </c>
      <c r="D121" s="90"/>
      <c r="E121" s="163">
        <v>1383</v>
      </c>
      <c r="F121" s="164">
        <v>1607</v>
      </c>
      <c r="G121" s="165">
        <v>1355</v>
      </c>
    </row>
    <row r="122" spans="1:7" ht="15" thickBot="1">
      <c r="A122" s="251"/>
      <c r="B122" s="290"/>
      <c r="C122" s="82" t="s">
        <v>233</v>
      </c>
      <c r="D122" s="88"/>
      <c r="E122" s="166" t="s">
        <v>114</v>
      </c>
      <c r="F122" s="167" t="s">
        <v>115</v>
      </c>
      <c r="G122" s="168" t="s">
        <v>116</v>
      </c>
    </row>
    <row r="123" spans="1:7" ht="14.25">
      <c r="A123" s="302" t="s">
        <v>154</v>
      </c>
      <c r="B123" s="291"/>
      <c r="C123" s="79" t="s">
        <v>234</v>
      </c>
      <c r="D123" s="176" t="s">
        <v>122</v>
      </c>
      <c r="E123" s="114">
        <v>14629243</v>
      </c>
      <c r="F123" s="110">
        <v>14225297</v>
      </c>
      <c r="G123" s="111">
        <v>12463585</v>
      </c>
    </row>
    <row r="124" spans="1:7" ht="14.25">
      <c r="A124" s="260"/>
      <c r="B124" s="291"/>
      <c r="C124" s="79" t="s">
        <v>235</v>
      </c>
      <c r="D124" s="176"/>
      <c r="E124" s="114">
        <v>10126614</v>
      </c>
      <c r="F124" s="110">
        <v>9964105</v>
      </c>
      <c r="G124" s="111">
        <v>9341204</v>
      </c>
    </row>
    <row r="125" spans="1:7" ht="14.25">
      <c r="A125" s="260"/>
      <c r="B125" s="291"/>
      <c r="C125" s="79" t="s">
        <v>236</v>
      </c>
      <c r="D125" s="176"/>
      <c r="E125" s="114">
        <v>4286526</v>
      </c>
      <c r="F125" s="110">
        <v>4135871</v>
      </c>
      <c r="G125" s="111">
        <v>3034550</v>
      </c>
    </row>
    <row r="126" spans="1:7" ht="14.25">
      <c r="A126" s="260"/>
      <c r="B126" s="291"/>
      <c r="C126" s="79" t="s">
        <v>237</v>
      </c>
      <c r="D126" s="176"/>
      <c r="E126" s="114">
        <v>216103</v>
      </c>
      <c r="F126" s="110">
        <v>125322</v>
      </c>
      <c r="G126" s="111">
        <v>87831</v>
      </c>
    </row>
    <row r="127" spans="1:7" ht="14.25">
      <c r="A127" s="260"/>
      <c r="B127" s="291"/>
      <c r="C127" s="148" t="s">
        <v>238</v>
      </c>
      <c r="D127" s="177" t="s">
        <v>257</v>
      </c>
      <c r="E127" s="119">
        <v>1.557</v>
      </c>
      <c r="F127" s="120">
        <v>1.536</v>
      </c>
      <c r="G127" s="121">
        <v>1.67</v>
      </c>
    </row>
    <row r="128" spans="1:7" ht="14.25">
      <c r="A128" s="260"/>
      <c r="B128" s="291"/>
      <c r="C128" s="81" t="s">
        <v>112</v>
      </c>
      <c r="D128" s="177" t="s">
        <v>119</v>
      </c>
      <c r="E128" s="135">
        <v>76.9</v>
      </c>
      <c r="F128" s="125">
        <v>76.3</v>
      </c>
      <c r="G128" s="126">
        <v>77.8</v>
      </c>
    </row>
    <row r="129" spans="1:7" ht="14.25">
      <c r="A129" s="260"/>
      <c r="B129" s="291"/>
      <c r="C129" s="79" t="s">
        <v>239</v>
      </c>
      <c r="D129" s="176" t="s">
        <v>246</v>
      </c>
      <c r="E129" s="114">
        <v>2356</v>
      </c>
      <c r="F129" s="110">
        <v>2205</v>
      </c>
      <c r="G129" s="111">
        <v>1878</v>
      </c>
    </row>
    <row r="130" spans="1:7" ht="14.25">
      <c r="A130" s="251"/>
      <c r="B130" s="292"/>
      <c r="C130" s="89" t="s">
        <v>240</v>
      </c>
      <c r="D130" s="171" t="s">
        <v>119</v>
      </c>
      <c r="E130" s="122">
        <v>73.4</v>
      </c>
      <c r="F130" s="123">
        <v>80</v>
      </c>
      <c r="G130" s="124">
        <v>81.7</v>
      </c>
    </row>
    <row r="131" spans="1:7" ht="12.75" customHeight="1" hidden="1">
      <c r="A131" s="300"/>
      <c r="B131" s="286" t="s">
        <v>85</v>
      </c>
      <c r="C131" s="78"/>
      <c r="D131" s="78"/>
      <c r="E131" s="136"/>
      <c r="F131" s="127"/>
      <c r="G131" s="128"/>
    </row>
    <row r="132" spans="1:7" ht="12.75" customHeight="1" hidden="1">
      <c r="A132" s="301"/>
      <c r="B132" s="286"/>
      <c r="C132" s="86"/>
      <c r="D132" s="86"/>
      <c r="E132" s="119"/>
      <c r="F132" s="120"/>
      <c r="G132" s="121"/>
    </row>
    <row r="133" spans="1:7" ht="14.25" hidden="1">
      <c r="A133" s="300"/>
      <c r="B133" s="281" t="s">
        <v>88</v>
      </c>
      <c r="C133" s="78"/>
      <c r="D133" s="78"/>
      <c r="E133" s="136"/>
      <c r="F133" s="127"/>
      <c r="G133" s="128"/>
    </row>
    <row r="134" spans="1:7" ht="14.25" hidden="1">
      <c r="A134" s="303"/>
      <c r="B134" s="281"/>
      <c r="C134" s="80" t="s">
        <v>93</v>
      </c>
      <c r="D134" s="80"/>
      <c r="E134" s="132"/>
      <c r="F134" s="133"/>
      <c r="G134" s="134"/>
    </row>
    <row r="135" spans="1:7" ht="14.25" hidden="1">
      <c r="A135" s="300"/>
      <c r="B135" s="282" t="s">
        <v>89</v>
      </c>
      <c r="C135" s="78"/>
      <c r="D135" s="78"/>
      <c r="E135" s="136"/>
      <c r="F135" s="127"/>
      <c r="G135" s="128"/>
    </row>
    <row r="136" spans="1:7" ht="14.25" hidden="1">
      <c r="A136" s="301"/>
      <c r="B136" s="282"/>
      <c r="C136" s="79"/>
      <c r="D136" s="80"/>
      <c r="E136" s="119"/>
      <c r="F136" s="120"/>
      <c r="G136" s="121"/>
    </row>
  </sheetData>
  <sheetProtection/>
  <mergeCells count="51">
    <mergeCell ref="A41:A42"/>
    <mergeCell ref="A43:A44"/>
    <mergeCell ref="A45:A49"/>
    <mergeCell ref="A82:A85"/>
    <mergeCell ref="A74:A76"/>
    <mergeCell ref="A79:A81"/>
    <mergeCell ref="A135:A136"/>
    <mergeCell ref="A119:A122"/>
    <mergeCell ref="A102:A110"/>
    <mergeCell ref="A100:A101"/>
    <mergeCell ref="A117:A118"/>
    <mergeCell ref="A123:A130"/>
    <mergeCell ref="A131:A132"/>
    <mergeCell ref="A133:A134"/>
    <mergeCell ref="A6:A8"/>
    <mergeCell ref="A28:A33"/>
    <mergeCell ref="A9:A10"/>
    <mergeCell ref="A11:A13"/>
    <mergeCell ref="A26:A27"/>
    <mergeCell ref="A39:A40"/>
    <mergeCell ref="A14:A15"/>
    <mergeCell ref="A16:A25"/>
    <mergeCell ref="B28:B33"/>
    <mergeCell ref="B9:B10"/>
    <mergeCell ref="B11:B13"/>
    <mergeCell ref="B14:B15"/>
    <mergeCell ref="B16:B24"/>
    <mergeCell ref="B43:B44"/>
    <mergeCell ref="B102:B110"/>
    <mergeCell ref="B45:B49"/>
    <mergeCell ref="B82:B85"/>
    <mergeCell ref="B52:B60"/>
    <mergeCell ref="A68:G69"/>
    <mergeCell ref="B50:B51"/>
    <mergeCell ref="A86:A99"/>
    <mergeCell ref="B135:B136"/>
    <mergeCell ref="B6:B8"/>
    <mergeCell ref="B39:B42"/>
    <mergeCell ref="B131:B132"/>
    <mergeCell ref="B117:B118"/>
    <mergeCell ref="B86:B91"/>
    <mergeCell ref="B92:B99"/>
    <mergeCell ref="B119:B122"/>
    <mergeCell ref="B74:B78"/>
    <mergeCell ref="B123:B130"/>
    <mergeCell ref="A50:A51"/>
    <mergeCell ref="A52:A60"/>
    <mergeCell ref="A62:A67"/>
    <mergeCell ref="B133:B134"/>
    <mergeCell ref="B100:B101"/>
    <mergeCell ref="B62:B6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0"/>
</worksheet>
</file>

<file path=xl/worksheets/sheet4.xml><?xml version="1.0" encoding="utf-8"?>
<worksheet xmlns="http://schemas.openxmlformats.org/spreadsheetml/2006/main" xmlns:r="http://schemas.openxmlformats.org/officeDocument/2006/relationships">
  <sheetPr>
    <pageSetUpPr fitToPage="1"/>
  </sheetPr>
  <dimension ref="A2:F57"/>
  <sheetViews>
    <sheetView showGridLines="0" workbookViewId="0" topLeftCell="A1">
      <selection activeCell="A1" sqref="A1"/>
    </sheetView>
  </sheetViews>
  <sheetFormatPr defaultColWidth="9.140625" defaultRowHeight="12.75"/>
  <cols>
    <col min="1" max="1" width="31.421875" style="180" customWidth="1"/>
    <col min="2" max="2" width="75.00390625" style="180" bestFit="1" customWidth="1"/>
    <col min="3" max="3" width="51.7109375" style="180" bestFit="1" customWidth="1"/>
    <col min="4" max="4" width="14.8515625" style="180" customWidth="1"/>
    <col min="5" max="5" width="13.421875" style="180" customWidth="1"/>
    <col min="6" max="6" width="15.421875" style="180" customWidth="1"/>
    <col min="7" max="16384" width="9.140625" style="180" customWidth="1"/>
  </cols>
  <sheetData>
    <row r="1" ht="46.5" customHeight="1"/>
    <row r="2" spans="2:6" ht="15.75">
      <c r="B2" s="309" t="s">
        <v>263</v>
      </c>
      <c r="C2" s="310"/>
      <c r="D2" s="310"/>
      <c r="E2" s="310"/>
      <c r="F2" s="311"/>
    </row>
    <row r="3" spans="2:6" ht="12.75">
      <c r="B3" s="247"/>
      <c r="C3" s="248"/>
      <c r="D3" s="249">
        <v>2012</v>
      </c>
      <c r="E3" s="249">
        <v>2013</v>
      </c>
      <c r="F3" s="250">
        <v>2014</v>
      </c>
    </row>
    <row r="4" spans="1:6" ht="14.25">
      <c r="A4" s="312" t="s">
        <v>123</v>
      </c>
      <c r="B4" s="181" t="s">
        <v>264</v>
      </c>
      <c r="C4" s="182" t="s">
        <v>241</v>
      </c>
      <c r="D4" s="183">
        <v>9</v>
      </c>
      <c r="E4" s="183" t="s">
        <v>95</v>
      </c>
      <c r="F4" s="184">
        <v>9</v>
      </c>
    </row>
    <row r="5" spans="1:6" ht="14.25">
      <c r="A5" s="313"/>
      <c r="B5" s="185" t="s">
        <v>265</v>
      </c>
      <c r="C5" s="186"/>
      <c r="D5" s="187">
        <v>1</v>
      </c>
      <c r="E5" s="187" t="s">
        <v>96</v>
      </c>
      <c r="F5" s="188">
        <v>1</v>
      </c>
    </row>
    <row r="6" spans="1:6" ht="14.25">
      <c r="A6" s="313"/>
      <c r="B6" s="185" t="s">
        <v>266</v>
      </c>
      <c r="C6" s="186"/>
      <c r="D6" s="187">
        <v>8</v>
      </c>
      <c r="E6" s="187" t="s">
        <v>97</v>
      </c>
      <c r="F6" s="188">
        <v>8</v>
      </c>
    </row>
    <row r="7" spans="1:6" ht="14.25">
      <c r="A7" s="313"/>
      <c r="B7" s="185" t="s">
        <v>267</v>
      </c>
      <c r="C7" s="186"/>
      <c r="D7" s="187">
        <v>7</v>
      </c>
      <c r="E7" s="187" t="s">
        <v>98</v>
      </c>
      <c r="F7" s="188">
        <v>7</v>
      </c>
    </row>
    <row r="8" spans="1:6" ht="14.25">
      <c r="A8" s="313"/>
      <c r="B8" s="185" t="s">
        <v>268</v>
      </c>
      <c r="C8" s="186"/>
      <c r="D8" s="187">
        <v>2</v>
      </c>
      <c r="E8" s="187" t="s">
        <v>99</v>
      </c>
      <c r="F8" s="188">
        <v>2</v>
      </c>
    </row>
    <row r="9" spans="1:6" ht="14.25">
      <c r="A9" s="313"/>
      <c r="B9" s="185" t="s">
        <v>269</v>
      </c>
      <c r="C9" s="186"/>
      <c r="D9" s="187">
        <v>3</v>
      </c>
      <c r="E9" s="187" t="s">
        <v>100</v>
      </c>
      <c r="F9" s="188">
        <v>3</v>
      </c>
    </row>
    <row r="10" spans="1:6" ht="14.25">
      <c r="A10" s="313"/>
      <c r="B10" s="185" t="s">
        <v>270</v>
      </c>
      <c r="C10" s="186" t="s">
        <v>119</v>
      </c>
      <c r="D10" s="187">
        <v>8.1</v>
      </c>
      <c r="E10" s="187">
        <v>14</v>
      </c>
      <c r="F10" s="188">
        <v>22</v>
      </c>
    </row>
    <row r="11" spans="1:6" ht="14.25">
      <c r="A11" s="314"/>
      <c r="B11" s="189" t="s">
        <v>271</v>
      </c>
      <c r="C11" s="190" t="s">
        <v>119</v>
      </c>
      <c r="D11" s="191">
        <v>15</v>
      </c>
      <c r="E11" s="191">
        <v>28</v>
      </c>
      <c r="F11" s="192">
        <v>36</v>
      </c>
    </row>
    <row r="12" spans="1:6" ht="14.25">
      <c r="A12" s="306" t="s">
        <v>272</v>
      </c>
      <c r="B12" s="193" t="s">
        <v>273</v>
      </c>
      <c r="C12" s="186" t="s">
        <v>274</v>
      </c>
      <c r="D12" s="194">
        <v>263</v>
      </c>
      <c r="E12" s="195">
        <v>218</v>
      </c>
      <c r="F12" s="196">
        <v>199</v>
      </c>
    </row>
    <row r="13" spans="1:6" ht="14.25" hidden="1">
      <c r="A13" s="307"/>
      <c r="B13" s="197" t="s">
        <v>83</v>
      </c>
      <c r="C13" s="186"/>
      <c r="D13" s="198" t="s">
        <v>102</v>
      </c>
      <c r="E13" s="199" t="s">
        <v>103</v>
      </c>
      <c r="F13" s="200"/>
    </row>
    <row r="14" spans="1:6" ht="14.25">
      <c r="A14" s="307"/>
      <c r="B14" s="201" t="s">
        <v>275</v>
      </c>
      <c r="C14" s="186" t="s">
        <v>241</v>
      </c>
      <c r="D14" s="202">
        <v>74</v>
      </c>
      <c r="E14" s="202" t="s">
        <v>107</v>
      </c>
      <c r="F14" s="203">
        <v>84</v>
      </c>
    </row>
    <row r="15" spans="1:6" ht="14.25">
      <c r="A15" s="307"/>
      <c r="B15" s="201" t="s">
        <v>276</v>
      </c>
      <c r="C15" s="186"/>
      <c r="D15" s="202">
        <v>21</v>
      </c>
      <c r="E15" s="202">
        <v>28</v>
      </c>
      <c r="F15" s="203">
        <v>29</v>
      </c>
    </row>
    <row r="16" spans="1:6" ht="14.25">
      <c r="A16" s="308"/>
      <c r="B16" s="204" t="s">
        <v>277</v>
      </c>
      <c r="C16" s="190"/>
      <c r="D16" s="205">
        <v>8931</v>
      </c>
      <c r="E16" s="206" t="s">
        <v>108</v>
      </c>
      <c r="F16" s="207">
        <v>8225</v>
      </c>
    </row>
    <row r="17" spans="1:6" ht="12.75" customHeight="1">
      <c r="A17" s="306" t="s">
        <v>278</v>
      </c>
      <c r="B17" s="208" t="s">
        <v>279</v>
      </c>
      <c r="C17" s="182" t="s">
        <v>241</v>
      </c>
      <c r="D17" s="183">
        <v>77636</v>
      </c>
      <c r="E17" s="183">
        <v>82093</v>
      </c>
      <c r="F17" s="184">
        <v>83599</v>
      </c>
    </row>
    <row r="18" spans="1:6" ht="14.25">
      <c r="A18" s="307"/>
      <c r="B18" s="209" t="s">
        <v>280</v>
      </c>
      <c r="C18" s="186"/>
      <c r="D18" s="187">
        <v>64789</v>
      </c>
      <c r="E18" s="187">
        <v>68505</v>
      </c>
      <c r="F18" s="188">
        <v>69949</v>
      </c>
    </row>
    <row r="19" spans="1:6" ht="14.25">
      <c r="A19" s="307"/>
      <c r="B19" s="209" t="s">
        <v>281</v>
      </c>
      <c r="C19" s="186"/>
      <c r="D19" s="187">
        <v>12847</v>
      </c>
      <c r="E19" s="187">
        <v>13588</v>
      </c>
      <c r="F19" s="188">
        <v>13650</v>
      </c>
    </row>
    <row r="20" spans="1:6" ht="14.25">
      <c r="A20" s="307"/>
      <c r="B20" s="209" t="s">
        <v>282</v>
      </c>
      <c r="C20" s="186"/>
      <c r="D20" s="187">
        <v>39668</v>
      </c>
      <c r="E20" s="187">
        <v>43121</v>
      </c>
      <c r="F20" s="188">
        <v>45864</v>
      </c>
    </row>
    <row r="21" spans="1:6" ht="14.25">
      <c r="A21" s="307"/>
      <c r="B21" s="210" t="s">
        <v>283</v>
      </c>
      <c r="C21" s="186"/>
      <c r="D21" s="187">
        <v>223</v>
      </c>
      <c r="E21" s="187">
        <v>213</v>
      </c>
      <c r="F21" s="188">
        <v>201</v>
      </c>
    </row>
    <row r="22" spans="1:6" ht="14.25">
      <c r="A22" s="307"/>
      <c r="B22" s="210" t="s">
        <v>284</v>
      </c>
      <c r="C22" s="186"/>
      <c r="D22" s="187">
        <v>3798</v>
      </c>
      <c r="E22" s="187">
        <v>4004</v>
      </c>
      <c r="F22" s="188">
        <v>4096</v>
      </c>
    </row>
    <row r="23" spans="1:6" ht="14.25">
      <c r="A23" s="307"/>
      <c r="B23" s="210" t="s">
        <v>285</v>
      </c>
      <c r="C23" s="186"/>
      <c r="D23" s="187">
        <v>19683</v>
      </c>
      <c r="E23" s="187">
        <v>20522</v>
      </c>
      <c r="F23" s="188">
        <v>21662</v>
      </c>
    </row>
    <row r="24" spans="1:6" ht="14.25">
      <c r="A24" s="307"/>
      <c r="B24" s="210" t="s">
        <v>286</v>
      </c>
      <c r="C24" s="186"/>
      <c r="D24" s="187">
        <v>15964</v>
      </c>
      <c r="E24" s="187">
        <v>18382</v>
      </c>
      <c r="F24" s="188">
        <v>19905</v>
      </c>
    </row>
    <row r="25" spans="1:6" ht="14.25">
      <c r="A25" s="307"/>
      <c r="B25" s="209" t="s">
        <v>287</v>
      </c>
      <c r="C25" s="186" t="s">
        <v>119</v>
      </c>
      <c r="D25" s="187">
        <v>18.91</v>
      </c>
      <c r="E25" s="187">
        <v>19.3687136050821</v>
      </c>
      <c r="F25" s="188">
        <v>19.67</v>
      </c>
    </row>
    <row r="26" spans="1:6" ht="14.25">
      <c r="A26" s="307"/>
      <c r="B26" s="211" t="s">
        <v>288</v>
      </c>
      <c r="C26" s="186" t="s">
        <v>289</v>
      </c>
      <c r="D26" s="212">
        <v>0.49</v>
      </c>
      <c r="E26" s="212">
        <v>0.35</v>
      </c>
      <c r="F26" s="213">
        <v>0.31</v>
      </c>
    </row>
    <row r="27" spans="1:6" ht="14.25">
      <c r="A27" s="307"/>
      <c r="B27" s="211" t="s">
        <v>109</v>
      </c>
      <c r="C27" s="186" t="s">
        <v>290</v>
      </c>
      <c r="D27" s="212">
        <v>1.1</v>
      </c>
      <c r="E27" s="212">
        <v>0.98</v>
      </c>
      <c r="F27" s="213">
        <v>0.72</v>
      </c>
    </row>
    <row r="28" spans="1:6" ht="14.25">
      <c r="A28" s="307"/>
      <c r="B28" s="211" t="s">
        <v>291</v>
      </c>
      <c r="C28" s="186" t="s">
        <v>274</v>
      </c>
      <c r="D28" s="187">
        <v>364</v>
      </c>
      <c r="E28" s="187">
        <v>400</v>
      </c>
      <c r="F28" s="188">
        <v>361</v>
      </c>
    </row>
    <row r="29" spans="1:6" ht="16.5">
      <c r="A29" s="307"/>
      <c r="B29" s="214" t="s">
        <v>292</v>
      </c>
      <c r="C29" s="186" t="s">
        <v>293</v>
      </c>
      <c r="D29" s="187">
        <v>3132350</v>
      </c>
      <c r="E29" s="187" t="s">
        <v>125</v>
      </c>
      <c r="F29" s="188" t="s">
        <v>126</v>
      </c>
    </row>
    <row r="30" spans="1:6" ht="14.25">
      <c r="A30" s="308"/>
      <c r="B30" s="215" t="s">
        <v>294</v>
      </c>
      <c r="C30" s="190" t="s">
        <v>274</v>
      </c>
      <c r="D30" s="216">
        <v>55.67</v>
      </c>
      <c r="E30" s="216" t="s">
        <v>110</v>
      </c>
      <c r="F30" s="217" t="s">
        <v>111</v>
      </c>
    </row>
    <row r="31" spans="1:6" ht="14.25">
      <c r="A31" s="306" t="s">
        <v>295</v>
      </c>
      <c r="B31" s="218" t="s">
        <v>296</v>
      </c>
      <c r="C31" s="182" t="s">
        <v>274</v>
      </c>
      <c r="D31" s="219">
        <v>91</v>
      </c>
      <c r="E31" s="220">
        <v>101</v>
      </c>
      <c r="F31" s="221">
        <v>96</v>
      </c>
    </row>
    <row r="32" spans="1:6" ht="14.25">
      <c r="A32" s="307"/>
      <c r="B32" s="197" t="s">
        <v>297</v>
      </c>
      <c r="C32" s="186" t="s">
        <v>241</v>
      </c>
      <c r="D32" s="187">
        <v>32621</v>
      </c>
      <c r="E32" s="222">
        <v>34848</v>
      </c>
      <c r="F32" s="223">
        <v>31555</v>
      </c>
    </row>
    <row r="33" spans="1:6" ht="14.25">
      <c r="A33" s="307"/>
      <c r="B33" s="197" t="s">
        <v>298</v>
      </c>
      <c r="C33" s="186" t="s">
        <v>274</v>
      </c>
      <c r="D33" s="187">
        <v>31811</v>
      </c>
      <c r="E33" s="222">
        <v>32814</v>
      </c>
      <c r="F33" s="223">
        <v>42800</v>
      </c>
    </row>
    <row r="34" spans="1:6" ht="14.25">
      <c r="A34" s="307"/>
      <c r="B34" s="197" t="s">
        <v>299</v>
      </c>
      <c r="C34" s="186" t="s">
        <v>241</v>
      </c>
      <c r="D34" s="224">
        <v>12471</v>
      </c>
      <c r="E34" s="222">
        <v>14833</v>
      </c>
      <c r="F34" s="223">
        <v>19823</v>
      </c>
    </row>
    <row r="35" spans="1:6" ht="16.5">
      <c r="A35" s="307"/>
      <c r="B35" s="197" t="s">
        <v>300</v>
      </c>
      <c r="C35" s="186"/>
      <c r="D35" s="187">
        <v>16</v>
      </c>
      <c r="E35" s="225" t="s">
        <v>101</v>
      </c>
      <c r="F35" s="188" t="s">
        <v>127</v>
      </c>
    </row>
    <row r="36" spans="1:6" ht="14.25">
      <c r="A36" s="307"/>
      <c r="B36" s="226" t="s">
        <v>301</v>
      </c>
      <c r="C36" s="186" t="s">
        <v>241</v>
      </c>
      <c r="D36" s="224">
        <v>576</v>
      </c>
      <c r="E36" s="222">
        <v>667</v>
      </c>
      <c r="F36" s="223">
        <v>700</v>
      </c>
    </row>
    <row r="37" spans="1:6" ht="14.25">
      <c r="A37" s="307"/>
      <c r="B37" s="226" t="s">
        <v>302</v>
      </c>
      <c r="C37" s="186"/>
      <c r="D37" s="227">
        <v>1008</v>
      </c>
      <c r="E37" s="222">
        <v>235</v>
      </c>
      <c r="F37" s="223">
        <v>143</v>
      </c>
    </row>
    <row r="38" spans="1:6" ht="14.25">
      <c r="A38" s="308"/>
      <c r="B38" s="228" t="s">
        <v>303</v>
      </c>
      <c r="C38" s="190" t="s">
        <v>119</v>
      </c>
      <c r="D38" s="229">
        <v>65</v>
      </c>
      <c r="E38" s="230">
        <v>84</v>
      </c>
      <c r="F38" s="231">
        <v>90</v>
      </c>
    </row>
    <row r="39" spans="1:6" ht="14.25">
      <c r="A39" s="306" t="s">
        <v>304</v>
      </c>
      <c r="B39" s="193" t="s">
        <v>305</v>
      </c>
      <c r="C39" s="182" t="s">
        <v>306</v>
      </c>
      <c r="D39" s="232">
        <v>52840365</v>
      </c>
      <c r="E39" s="232">
        <v>47599206</v>
      </c>
      <c r="F39" s="233">
        <v>42925895</v>
      </c>
    </row>
    <row r="40" spans="1:6" ht="14.25">
      <c r="A40" s="307"/>
      <c r="B40" s="197" t="s">
        <v>307</v>
      </c>
      <c r="C40" s="186" t="s">
        <v>308</v>
      </c>
      <c r="D40" s="224">
        <v>115571</v>
      </c>
      <c r="E40" s="224">
        <v>103736</v>
      </c>
      <c r="F40" s="234">
        <v>89916</v>
      </c>
    </row>
    <row r="41" spans="1:6" ht="14.25">
      <c r="A41" s="307"/>
      <c r="B41" s="197" t="s">
        <v>309</v>
      </c>
      <c r="C41" s="186" t="s">
        <v>310</v>
      </c>
      <c r="D41" s="224">
        <v>30137</v>
      </c>
      <c r="E41" s="224">
        <v>27949</v>
      </c>
      <c r="F41" s="234">
        <v>24891</v>
      </c>
    </row>
    <row r="42" spans="1:6" ht="14.25">
      <c r="A42" s="307"/>
      <c r="B42" s="197" t="s">
        <v>311</v>
      </c>
      <c r="C42" s="186" t="s">
        <v>312</v>
      </c>
      <c r="D42" s="224">
        <v>49562</v>
      </c>
      <c r="E42" s="224">
        <v>44027</v>
      </c>
      <c r="F42" s="234">
        <v>27978</v>
      </c>
    </row>
    <row r="43" spans="1:6" ht="14.25">
      <c r="A43" s="307"/>
      <c r="B43" s="197" t="s">
        <v>313</v>
      </c>
      <c r="C43" s="186"/>
      <c r="D43" s="224">
        <v>3548</v>
      </c>
      <c r="E43" s="224">
        <v>2876</v>
      </c>
      <c r="F43" s="234">
        <v>2256</v>
      </c>
    </row>
    <row r="44" spans="1:6" ht="14.25">
      <c r="A44" s="307"/>
      <c r="B44" s="197" t="s">
        <v>314</v>
      </c>
      <c r="C44" s="186" t="s">
        <v>241</v>
      </c>
      <c r="D44" s="224">
        <v>329</v>
      </c>
      <c r="E44" s="224">
        <v>386</v>
      </c>
      <c r="F44" s="234">
        <v>368</v>
      </c>
    </row>
    <row r="45" spans="1:6" ht="14.25">
      <c r="A45" s="307"/>
      <c r="B45" s="197" t="s">
        <v>315</v>
      </c>
      <c r="C45" s="186" t="s">
        <v>247</v>
      </c>
      <c r="D45" s="224">
        <v>12428</v>
      </c>
      <c r="E45" s="224">
        <v>7903</v>
      </c>
      <c r="F45" s="234">
        <v>15580</v>
      </c>
    </row>
    <row r="46" spans="1:6" ht="15" customHeight="1">
      <c r="A46" s="307"/>
      <c r="B46" s="197" t="s">
        <v>316</v>
      </c>
      <c r="C46" s="186"/>
      <c r="D46" s="224">
        <v>8669</v>
      </c>
      <c r="E46" s="224">
        <v>6002</v>
      </c>
      <c r="F46" s="234">
        <v>14401</v>
      </c>
    </row>
    <row r="47" spans="1:6" ht="14.25">
      <c r="A47" s="307"/>
      <c r="B47" s="197" t="s">
        <v>317</v>
      </c>
      <c r="C47" s="186"/>
      <c r="D47" s="224">
        <v>3759</v>
      </c>
      <c r="E47" s="224">
        <v>1901</v>
      </c>
      <c r="F47" s="234">
        <v>1179</v>
      </c>
    </row>
    <row r="48" spans="1:6" ht="14.25">
      <c r="A48" s="307"/>
      <c r="B48" s="197" t="s">
        <v>239</v>
      </c>
      <c r="C48" s="186" t="s">
        <v>246</v>
      </c>
      <c r="D48" s="224">
        <v>2356.12</v>
      </c>
      <c r="E48" s="224">
        <v>2204.59</v>
      </c>
      <c r="F48" s="234">
        <v>1878</v>
      </c>
    </row>
    <row r="49" spans="1:6" ht="14.25">
      <c r="A49" s="307"/>
      <c r="B49" s="235" t="s">
        <v>318</v>
      </c>
      <c r="C49" s="186"/>
      <c r="D49" s="224">
        <v>2142.82</v>
      </c>
      <c r="E49" s="224">
        <v>2002.22</v>
      </c>
      <c r="F49" s="234">
        <v>1704.97</v>
      </c>
    </row>
    <row r="50" spans="1:6" ht="14.25">
      <c r="A50" s="307"/>
      <c r="B50" s="235" t="s">
        <v>319</v>
      </c>
      <c r="C50" s="186"/>
      <c r="D50" s="224">
        <v>188.7</v>
      </c>
      <c r="E50" s="224">
        <v>183.93</v>
      </c>
      <c r="F50" s="234">
        <v>161.6</v>
      </c>
    </row>
    <row r="51" spans="1:6" ht="14.25">
      <c r="A51" s="308"/>
      <c r="B51" s="239" t="s">
        <v>320</v>
      </c>
      <c r="C51" s="236"/>
      <c r="D51" s="229">
        <v>24.59</v>
      </c>
      <c r="E51" s="229">
        <v>18.44</v>
      </c>
      <c r="F51" s="237">
        <v>10.36</v>
      </c>
    </row>
    <row r="53" spans="1:6" ht="12.75">
      <c r="A53" s="238" t="s">
        <v>321</v>
      </c>
      <c r="B53" s="238"/>
      <c r="C53" s="238"/>
      <c r="D53" s="238"/>
      <c r="E53" s="238"/>
      <c r="F53" s="238"/>
    </row>
    <row r="54" spans="1:6" ht="12.75">
      <c r="A54" s="238" t="s">
        <v>322</v>
      </c>
      <c r="B54" s="238"/>
      <c r="C54" s="238"/>
      <c r="D54" s="238"/>
      <c r="E54" s="238"/>
      <c r="F54" s="238"/>
    </row>
    <row r="55" spans="1:6" ht="12.75">
      <c r="A55" s="238" t="s">
        <v>323</v>
      </c>
      <c r="B55" s="238"/>
      <c r="C55" s="238"/>
      <c r="D55" s="238"/>
      <c r="E55" s="238"/>
      <c r="F55" s="238"/>
    </row>
    <row r="56" spans="1:6" ht="12.75">
      <c r="A56" s="238" t="s">
        <v>324</v>
      </c>
      <c r="B56" s="238"/>
      <c r="C56" s="238"/>
      <c r="D56" s="238"/>
      <c r="E56" s="238"/>
      <c r="F56" s="238"/>
    </row>
    <row r="57" spans="1:6" ht="12.75">
      <c r="A57" s="238"/>
      <c r="B57" s="238"/>
      <c r="C57" s="238"/>
      <c r="D57" s="238"/>
      <c r="E57" s="238"/>
      <c r="F57" s="238"/>
    </row>
  </sheetData>
  <sheetProtection/>
  <mergeCells count="6">
    <mergeCell ref="A31:A38"/>
    <mergeCell ref="A39:A51"/>
    <mergeCell ref="B2:F2"/>
    <mergeCell ref="A4:A11"/>
    <mergeCell ref="A12:A16"/>
    <mergeCell ref="A17:A30"/>
  </mergeCells>
  <printOptions/>
  <pageMargins left="0.7" right="0.7" top="0.75" bottom="0.75" header="0.3" footer="0.3"/>
  <pageSetup fitToHeight="1" fitToWidth="1" horizontalDpi="600" verticalDpi="600" orientation="portrait" paperSize="9" scale="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so04257</dc:creator>
  <cp:keywords/>
  <dc:description/>
  <cp:lastModifiedBy>nexxar</cp:lastModifiedBy>
  <cp:lastPrinted>2015-03-04T10:42:36Z</cp:lastPrinted>
  <dcterms:created xsi:type="dcterms:W3CDTF">2014-12-01T16:30:12Z</dcterms:created>
  <dcterms:modified xsi:type="dcterms:W3CDTF">2015-07-01T15:08:44Z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